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ios\Documents\1. 2021\10. RENDICIÓN DE CUENTAS MUNICIPIO DE LOJA\10. RENDICIÓN DE CUENTAS 2020\2. Fase 2. Evaluación de la gestión y redacción del informe de la institución\"/>
    </mc:Choice>
  </mc:AlternateContent>
  <bookViews>
    <workbookView xWindow="0" yWindow="0" windowWidth="20490" windowHeight="7665"/>
  </bookViews>
  <sheets>
    <sheet name="REVISADO FINAL" sheetId="1" r:id="rId1"/>
    <sheet name="Hoja1" sheetId="2" r:id="rId2"/>
  </sheets>
  <definedNames>
    <definedName name="_xlnm._FilterDatabase" localSheetId="1" hidden="1">Hoja1!$B$5:$G$99</definedName>
    <definedName name="_xlnm._FilterDatabase" localSheetId="0" hidden="1">'REVISADO FINAL'!$A$67:$M$181</definedName>
  </definedNames>
  <calcPr calcId="162913"/>
</workbook>
</file>

<file path=xl/calcChain.xml><?xml version="1.0" encoding="utf-8"?>
<calcChain xmlns="http://schemas.openxmlformats.org/spreadsheetml/2006/main">
  <c r="G333" i="1" l="1"/>
  <c r="J181" i="1" l="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E307" i="1"/>
  <c r="E308" i="1"/>
  <c r="E309" i="1"/>
  <c r="E310" i="1"/>
  <c r="E311" i="1"/>
  <c r="E312" i="1"/>
  <c r="E313" i="1"/>
  <c r="E314" i="1"/>
  <c r="E315" i="1"/>
  <c r="E316" i="1"/>
  <c r="E317" i="1"/>
  <c r="E318" i="1"/>
  <c r="E319" i="1"/>
  <c r="E320" i="1"/>
  <c r="E321" i="1"/>
  <c r="E322" i="1"/>
  <c r="E323" i="1"/>
  <c r="E324" i="1"/>
  <c r="E325" i="1"/>
  <c r="E326" i="1"/>
  <c r="E327" i="1"/>
  <c r="E328" i="1"/>
  <c r="E329" i="1"/>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214" i="1"/>
  <c r="E338" i="1"/>
</calcChain>
</file>

<file path=xl/sharedStrings.xml><?xml version="1.0" encoding="utf-8"?>
<sst xmlns="http://schemas.openxmlformats.org/spreadsheetml/2006/main" count="2114" uniqueCount="904">
  <si>
    <t xml:space="preserve">DATOS GENERALES </t>
  </si>
  <si>
    <t>Nombre del Gobierno Autónomo Descentralizado.</t>
  </si>
  <si>
    <t>Período del cual rinde cuentas:</t>
  </si>
  <si>
    <t>FUNCION A LA QUE PERTENECE</t>
  </si>
  <si>
    <t>PONGA SI O NO</t>
  </si>
  <si>
    <t>Función Ejecutiva</t>
  </si>
  <si>
    <t>Función Legislativa</t>
  </si>
  <si>
    <t>Función Judicial</t>
  </si>
  <si>
    <t>Función de Transparencia y Control Social</t>
  </si>
  <si>
    <t>Función Electoral</t>
  </si>
  <si>
    <t>GADS</t>
  </si>
  <si>
    <t>NIVEL DE GOBIERNO:</t>
  </si>
  <si>
    <t>Provincia:</t>
  </si>
  <si>
    <t>Cantonal</t>
  </si>
  <si>
    <t>Parroquial</t>
  </si>
  <si>
    <t>DOMICILIO DE LA INSTITUCIÓN</t>
  </si>
  <si>
    <t>Cantón:</t>
  </si>
  <si>
    <t>Parroquia:</t>
  </si>
  <si>
    <t xml:space="preserve">Cabecera Cantonal: </t>
  </si>
  <si>
    <t>Dirección:</t>
  </si>
  <si>
    <t>Correo electrónico institucional:</t>
  </si>
  <si>
    <t>Página web:</t>
  </si>
  <si>
    <t>Teléfonos:</t>
  </si>
  <si>
    <t>N.- RUC:</t>
  </si>
  <si>
    <t>REPRESENTANTE LEGAL DEL GAD:</t>
  </si>
  <si>
    <t>Nombre del representante legal del GAD:</t>
  </si>
  <si>
    <t>Cargo del representante legal del GAD:</t>
  </si>
  <si>
    <t>Fecha de designación:</t>
  </si>
  <si>
    <t>Correo electrónico:</t>
  </si>
  <si>
    <t>RESPONSABLE  DEL PROCESO DE RENDICION DE CUENTAS:</t>
  </si>
  <si>
    <t>Nombre del responsable:</t>
  </si>
  <si>
    <t>Cargo:</t>
  </si>
  <si>
    <t>RESPONSABLE DEL REGISTRO DEL INFORME DE RENDICION DE CUENTAS EN EL SISTEMA:</t>
  </si>
  <si>
    <t>COBERTURA INSTITUCIONAL (En el caso de contar con administraciones territoriales que manejen fondos).</t>
  </si>
  <si>
    <t>NOMBRE</t>
  </si>
  <si>
    <t>COBERTURA</t>
  </si>
  <si>
    <t>CONTENIDOS  ESPECÍFICOS</t>
  </si>
  <si>
    <t>IDENTIFIQUE LAS METAS DEL POA QUE CORRESPONDEN A CADA FUNCION</t>
  </si>
  <si>
    <t>OBSERVACIONES</t>
  </si>
  <si>
    <t>DETALLE PRINCIPALES RESULTADOS OBTENIDOS</t>
  </si>
  <si>
    <t>PARTICIPACIÓN CIUDADANA:</t>
  </si>
  <si>
    <t>SISTEMA DE PARTICIPACIÓN CIUDADANA Art. 304</t>
  </si>
  <si>
    <t>PONGA SI o NO</t>
  </si>
  <si>
    <t>LINK AL MEDIO DE VERIFICACIÓN PUBLICADO EN LA PAG. WEB DE LA INSTITUCIÓN</t>
  </si>
  <si>
    <t>MECANISMOS DE PARTICIPACION CIUDADANA:</t>
  </si>
  <si>
    <t>Audiencia pública</t>
  </si>
  <si>
    <t>Cabildo popular</t>
  </si>
  <si>
    <t>Consejo de planificación local</t>
  </si>
  <si>
    <t>Silla vacía</t>
  </si>
  <si>
    <t>Consejos Consultivos</t>
  </si>
  <si>
    <t>Otros</t>
  </si>
  <si>
    <t>MECANISMOS DE CONTROL SOCIAL:</t>
  </si>
  <si>
    <t>Se refiere a los mecanismos de control social que ha generado la ciudadanía en el período del cual rinden cuentas, respecto de la gestión institucional:</t>
  </si>
  <si>
    <t>Mecanismos de  control social generados por la comunidad</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</si>
  <si>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</si>
  <si>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</si>
  <si>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</si>
  <si>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</si>
  <si>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</si>
  <si>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</si>
  <si>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</si>
  <si>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</si>
  <si>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</si>
  <si>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</si>
  <si>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</si>
  <si>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</si>
  <si>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</si>
  <si>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</si>
  <si>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</si>
  <si>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</si>
  <si>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</si>
  <si>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</si>
  <si>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</si>
  <si>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</si>
  <si>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</si>
  <si>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</si>
  <si>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</si>
  <si>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</si>
  <si>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</si>
  <si>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 en el literal m, del Art. 7 de la LOTAIP</t>
  </si>
  <si>
    <t>NO</t>
  </si>
  <si>
    <t>PRESUPUESTO CODIFICADO</t>
  </si>
  <si>
    <t>TOTALES PLANIFICADOS</t>
  </si>
  <si>
    <t>TOTALES CUMPLIDOS</t>
  </si>
  <si>
    <t>TOTAL PRESUPUESTO INSTITUCIONAL</t>
  </si>
  <si>
    <t>GASTO CORRIENTE PLANIFICADO</t>
  </si>
  <si>
    <t>GASTO CORRIENTE EJECUTADO</t>
  </si>
  <si>
    <t>GASTO DE INVERSIÓN PLANIFICADO</t>
  </si>
  <si>
    <t>GASTO DE INVERSIÓN EJECUTADO</t>
  </si>
  <si>
    <t>En el caso de existir obras públicas  (obras de arrastre) de la administración anterior (referida al período del ejercicio fiscal anterior) que se encuentren ejecutando.</t>
  </si>
  <si>
    <t xml:space="preserve">DESCRIPCIÓN DE OBRAS PÚBLICAS </t>
  </si>
  <si>
    <t>VALOR</t>
  </si>
  <si>
    <t>ESTADO ACTUAL</t>
  </si>
  <si>
    <t>Medios de verificación</t>
  </si>
  <si>
    <t>FASES DEL PRESUPUESTO PARTICIPATIVO</t>
  </si>
  <si>
    <t>Monto Planificado</t>
  </si>
  <si>
    <t>Monto Ejecutado</t>
  </si>
  <si>
    <t>Total de presupuesto de la institución</t>
  </si>
  <si>
    <t>Porcentaje de Presupuesto asignado para Presupuestos participativos</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</si>
  <si>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</si>
  <si>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</si>
  <si>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</si>
  <si>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</si>
  <si>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</si>
  <si>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</si>
  <si>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</si>
  <si>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</si>
  <si>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</si>
  <si>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</si>
  <si>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</si>
  <si>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</si>
  <si>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</si>
  <si>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</si>
  <si>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</si>
  <si>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</si>
  <si>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</si>
  <si>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</si>
  <si>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</si>
  <si>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</si>
  <si>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</si>
  <si>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</si>
  <si>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</si>
  <si>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</si>
  <si>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</si>
  <si>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VALOR TOTAL</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</si>
  <si>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</si>
  <si>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</si>
  <si>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</si>
  <si>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</si>
  <si>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</si>
  <si>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</si>
  <si>
    <t>Eliminar estas filas</t>
  </si>
  <si>
    <t xml:space="preserve">INDICADOR DE LA META POA </t>
  </si>
  <si>
    <t>No. DE META</t>
  </si>
  <si>
    <t>DESCRIPCION</t>
  </si>
  <si>
    <t>RESULTADOS POR META</t>
  </si>
  <si>
    <t>DESCRIPCIÓN DE RESULTADO POA POR META</t>
  </si>
  <si>
    <t>DESCRIBA LA POLÍTICA IMPLEMENTADA</t>
  </si>
  <si>
    <t>Políticas públicas interculturales</t>
  </si>
  <si>
    <t>Políticas públicas de discapacidades</t>
  </si>
  <si>
    <t>Políticas públicas de género</t>
  </si>
  <si>
    <t>Políticas públicas de movilidad humana</t>
  </si>
  <si>
    <t>RESULTADOS DE LA IMPLEMENTACIÓN DE LA SUGERENCIA CIUDADANA</t>
  </si>
  <si>
    <t>SUGERENCIA DE LA COMUNIDAD</t>
  </si>
  <si>
    <t>EJECUCION PROGRAMÁTICA</t>
  </si>
  <si>
    <t>CUMPLIMIENTO DEL PLAN DE SUGERENCIAS CIUDADANAS DEL AÑO ANTERIOR IMPLEMENTADAS EN LA GESTIÓN INSTITUCIONAL</t>
  </si>
  <si>
    <t>PRESUPUESTO EJECUTADO</t>
  </si>
  <si>
    <t>% EJECUCIÓN DEL PRESUPUESTO</t>
  </si>
  <si>
    <t>LINK AL MEDIO DE VERIFICACIÓN</t>
  </si>
  <si>
    <t>CUMPLIMIENTO DE LA EJECUCION PRESUPUESTARIA</t>
  </si>
  <si>
    <t>Se refiere a los mecanismos de participación ciudadana activados en el período del cual rinden cuentas:</t>
  </si>
  <si>
    <t>Instancia de Participación</t>
  </si>
  <si>
    <t>DESCRIBA LOS LOGROS ALCANZADOS EN EL AÑO:</t>
  </si>
  <si>
    <t>ASAMBLEA CIUDADANA</t>
  </si>
  <si>
    <t>Se refiere a La articulación del GAD con la Asamblea ciudadana en la gestión de lo público:</t>
  </si>
  <si>
    <t>FASE 1: Planificación y facilitación del proceso desde la asamblea ciudadana.</t>
  </si>
  <si>
    <t xml:space="preserve">FASE 2: Evaluación de la gestión y redacción del informe de la institución. </t>
  </si>
  <si>
    <t>FASE 3: 
Evaluación ciudadana del informe institucional.</t>
  </si>
  <si>
    <t>FASE 4: Incorporación de la opinión ciudadana, 
retroalimentación y seguimiento.</t>
  </si>
  <si>
    <t>2. La comisión liderada por el GAD llenó el Formulario de Informe de Rendición de Cuentas establecido por el CPCCS.</t>
  </si>
  <si>
    <t>ESPACIOS - MECANISMOS DE  PARTICIPACIÓN CIUDADANA</t>
  </si>
  <si>
    <t>MECANISMOS - ESPACIOS DE PARTICIPACIÓN</t>
  </si>
  <si>
    <t xml:space="preserve">
¿En que fases de la planificación participaron las Asambleas Ciudadanas y cómo?</t>
  </si>
  <si>
    <t>QUÉ OTROS ACTORES PARTICIPARON:</t>
  </si>
  <si>
    <t>Se realizó la definición participativa de prioridades de inversión del año siguiente:</t>
  </si>
  <si>
    <t>CON QUÉ ACTOR SE REALIZÓ:</t>
  </si>
  <si>
    <t xml:space="preserve">SE DISCUTIÓ DESDE: </t>
  </si>
  <si>
    <t>Para la elaboración de los programas, subprogramas y proyectos se incorporó la priorización de la inversión que realizó la población del territorio:</t>
  </si>
  <si>
    <t>Describa los programas y proyectos generados a partir de la priorización participativa de la inversión:</t>
  </si>
  <si>
    <t>% de Avance de la implementación del programa/proyecto
(0-25, 26-50, 51-75 y 76-100)</t>
  </si>
  <si>
    <t>El anteproyecto del presupuesto participativo se presentó al Legislativo del GAD hasta el</t>
  </si>
  <si>
    <t>Una vez que el legislativo aprobó el anteproyecto del presupuesto participativo se dio a conocer a la ciudadanía</t>
  </si>
  <si>
    <t>PONGA SI / NO</t>
  </si>
  <si>
    <t>A TRAVÉS DE QUÉ MEDIO:</t>
  </si>
  <si>
    <t>DESCRIBA LOS OBJETIVOS DEL PLAN DE DESARROLLO DE SU TERRITORIO</t>
  </si>
  <si>
    <t xml:space="preserve">ELIJA TIPO DE COMPETENCIAS EXCLUSIVAS / COMPETENCIAS CONCURRENTES </t>
  </si>
  <si>
    <t>PORCENTAJE DE CUMPLIMIENTO DE GESTION</t>
  </si>
  <si>
    <t>DESCRIPCIÓN DE COMO APORTA EL RESULTADO ALCANZADO AL LOGRO DEL PLAN DE DESARROLLO</t>
  </si>
  <si>
    <t xml:space="preserve">PLAN DE DESARROLLO </t>
  </si>
  <si>
    <t xml:space="preserve">OBJETIVO DEL PLAN DE DESARROLLO </t>
  </si>
  <si>
    <t>PORCENTAJE DE AVANCE ACUMULADO DEL OBJETIVO</t>
  </si>
  <si>
    <t>QUE NO SE AVANZÓ Y POR QUÉ</t>
  </si>
  <si>
    <t>PLAN DE TRABAJO (OFERTA ELECTORAL)</t>
  </si>
  <si>
    <t>DESCRIBA LOS OBJETIVOS / OFERTAS DEL PLAN DE TRABAJO</t>
  </si>
  <si>
    <t>PORCENTAJE DE AVANCE</t>
  </si>
  <si>
    <t>DESCRIBA LOS RESULTADOS ALCANZADOS</t>
  </si>
  <si>
    <t>PORCENTAJE DE AVANCE DE LA IMPLEMENTACIÓN</t>
  </si>
  <si>
    <t>MEDIO DE VERIFICACION</t>
  </si>
  <si>
    <t xml:space="preserve">El anteproyecto del presupuesto participativo se dio a conocer del 20 al 31 de octubre: </t>
  </si>
  <si>
    <t xml:space="preserve">IDENTIFIQUE A QUÉ GRUPO DE ATENCIÓN PRIORITARIA: </t>
  </si>
  <si>
    <t>EXPLIQUE COMO APORTA EL RESULTADO AL CUMPLIMIENTO DE LAS AGENDAS DE IGUALDAD</t>
  </si>
  <si>
    <t xml:space="preserve">
El GAD planificó la gestión  del territorio con la participación de la Asamblea ciudadana SI / NO</t>
  </si>
  <si>
    <r>
      <t xml:space="preserve">¿Qué actores o grupos ciudadanos están representados en las ASAMBLEA CIUDADANA LOCAL?
</t>
    </r>
    <r>
      <rPr>
        <sz val="10"/>
        <rFont val="Calibri"/>
        <family val="2"/>
        <scheme val="minor"/>
      </rPr>
      <t>Puede seleccionar varios</t>
    </r>
  </si>
  <si>
    <t>DESCRIBA LOS LOGROS Y DIFICULTADES EN LA ARTICULACIÓN CON LA ASAMBLEA, EN EL PRESENTE PERIÓDO:</t>
  </si>
  <si>
    <t>Adjuntar el Listado presentado por la ciudadanía con el recibido del GAD</t>
  </si>
  <si>
    <t xml:space="preserve">2. La instancia de participación del territorio / GAD creó el equipo técnico mixto y paritario (ciudadanos y autoridades/técnicos del GAD) que se encargará de organizar y facilitar el proceso. </t>
  </si>
  <si>
    <t>Adjunte el Acta de constitución del Equipo</t>
  </si>
  <si>
    <t>Adjunte el Acta de integración de las dos subcomisiones</t>
  </si>
  <si>
    <t xml:space="preserve">1. La Comisión conformada por el Equipo técnico Mixto liderada por el GAD realizó  la evaluación de la gestión institucional.
</t>
  </si>
  <si>
    <t>Acta de reunión</t>
  </si>
  <si>
    <t xml:space="preserve">2. La comisión liderada por el GAD  redactó el informe para la ciudadanía, en el cual respondió las demandas de la ciudadanía y mostró avances para disminuir brechas de desigualdad y otras dirigidas a grupos de atención prioritaria.
</t>
  </si>
  <si>
    <t>Adjunte el Informe que se presentó a la ciudadanía</t>
  </si>
  <si>
    <t xml:space="preserve">3. Tanto el informe de rendición de cuentas para el CPCCS  (formulario), como el informe de rendición de cuentas para la ciudadanía fueron aprobados por la autoridad del GAD. 
</t>
  </si>
  <si>
    <t>Documento de aprobación</t>
  </si>
  <si>
    <t>4. El GAD envió el informe de rendición de cuentas institucional a la Instancia de Participación y a la Asamblea Ciudadana.</t>
  </si>
  <si>
    <t>3. El equipo técnico mixto y paritario (ciudadanos y autoridades/técnicos del GAD) conformó dos sucomisiones para la implementación del proceso: una liderada por el GAD y una liderada por la ciudadanía / Asamblea Ciudadana.</t>
  </si>
  <si>
    <t>1. El GAD  elaboró un Plan de trabajo para incorporar las sugerencias ciudadanas en su gestión.</t>
  </si>
  <si>
    <t>Contratación integral por precio fijo</t>
  </si>
  <si>
    <t>Existe una Asamblea ciudadana de su territorio?</t>
  </si>
  <si>
    <t xml:space="preserve">Solo si contestó SI </t>
  </si>
  <si>
    <t>1. El GAD difundió el Informe de Rendición de Cuentas a través de qué medios.</t>
  </si>
  <si>
    <t>2. El GAD invitó a la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</si>
  <si>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t>
  </si>
  <si>
    <t>2. El GAD entregó el Plan de trabajo a la Asamblea Ciudadana, al Consejo de Planificación y a la Instancia de Participación para  su monitoreo.</t>
  </si>
  <si>
    <t>COBERTURA TERRITORIAL (En el caso de contar con administraciones territoriales que manejen fondos).</t>
  </si>
  <si>
    <t>COBERTURA GEOGRAFICA</t>
  </si>
  <si>
    <t xml:space="preserve">SI /NO </t>
  </si>
  <si>
    <t>Cuenta con un SISTEMA DE PARTICIPACIÓN CIUDADANA Art. 304 en funcionamiento?</t>
  </si>
  <si>
    <t>DATOS DE LA DELIBERACIÓN PÚBLICA Y EVALUACIÓN CIUDADANA DE RENDICIÓN DE CUENTAS</t>
  </si>
  <si>
    <t>FECHA EN LA QUE SE REALIZÓ LA DELIBERACIÓN PÚBLICA Y EVALUACIÓN CIUDADANA DE RENDICIÓN DE CUENTAS</t>
  </si>
  <si>
    <t>No. DE  PARTICIPANTES</t>
  </si>
  <si>
    <t>GÉNERO (Masculino, Femenino, GLBTI)</t>
  </si>
  <si>
    <t>PUEBLOS Y NACIONALIDADES (Montubios, mestizos, cholo, indígena y afro)</t>
  </si>
  <si>
    <t>ENLISTE LAS DEMANDAS PLANTEADAS POR LA ASAMBLEA CIUDADAN / CIUDADANÍA</t>
  </si>
  <si>
    <t>SE TRANSFORMO EN COMPROMISO EN LA DELIBERACION PÚBLICA DE RENDICION DE CUENTAS SI / NO</t>
  </si>
  <si>
    <t>4. La Asamblea Ciudadana / ciudadanía contó con un tiempo de exposición en la Agenda de la deliberación pública y evaluación ciudadana del Informe de rendición de cuentas del GAD?</t>
  </si>
  <si>
    <t>5. Una vez que  la Asamblea Ciudadana / Ciudadanía presentó sus opiniones, la máxima autoridad del GAD expuso su informe de rendición de cuentas</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</si>
  <si>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</si>
  <si>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</si>
  <si>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</si>
  <si>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 DE EJECUCIÓN PRESUPUESTARIA</t>
  </si>
  <si>
    <t>ESTADO DE OBRAS PÚBLICAS DE ADMINISTRACIONES ANTERIORES:</t>
  </si>
  <si>
    <t xml:space="preserve">PRESUPUESTO PARTICIPATIVO: </t>
  </si>
  <si>
    <t>Cuenta con presupuesto participativo? SI / NO</t>
  </si>
  <si>
    <t>Presupuesto total asignado al Presupuesto asignado para Presupuestos participativos</t>
  </si>
  <si>
    <t>TIPO</t>
  </si>
  <si>
    <t>BIEN</t>
  </si>
  <si>
    <t xml:space="preserve">INFORMACIÓN REFERENTE A LA ENAJENACIÓN, DONACIÓN Y EXPROPIACIÓN DE BIENES: </t>
  </si>
  <si>
    <t xml:space="preserve">DESCRIBA LOS PROGRAMAS / PROYECTOS RELACIONADOS CON EL OBJETIVO DEL PLAN DE TRABAJO </t>
  </si>
  <si>
    <t>¿Está normado el sistema de participación por medio de una Ordenanza/ Resolución?</t>
  </si>
  <si>
    <t>¿Participó la ciudadanía en la elaboración de esta Ordenanza / Resolución?</t>
  </si>
  <si>
    <t>¿La Ordenanza / Resolución fue difundida y socializada a la ciudadanía?</t>
  </si>
  <si>
    <t>¿La Ordenanza / Resolución tiene reglamentos que norman los procedimientos referidos en la misma?</t>
  </si>
  <si>
    <t xml:space="preserve">¿Se  implementó en este periodo  el sistema de participación de acuerdo a la Ordenanza / Resolución y Reglamento? </t>
  </si>
  <si>
    <t>DESCRIBA LAS SUGERENCIAS CIUDADANAS PLANTEADAS A LA GESTIÓN DEL GAD EN LA DELIBERACIÓN PÚBLICA Y EVALUACIÓN CIUDADANA:</t>
  </si>
  <si>
    <t>QUÉ ACTORES PARTICIPARON: (sectores, entidades, organizaciones, OTROS)</t>
  </si>
  <si>
    <t>Políticas públicas intergeneracionales</t>
  </si>
  <si>
    <t>IMPLEMENTACIÓN DE POLÍTICAS PÚBLICAS GRUPOS DE ATENCIÓN PRIORITARIA: PRESUPUESTO</t>
  </si>
  <si>
    <t>DESCRIBA LAS COMPETENCIAS CONCURRENTES</t>
  </si>
  <si>
    <t xml:space="preserve">SE ASIGNÓ UN PORCENTAJE DE LOS INGRESOS TRIBUTARIOS DEL GAD A LOS GRUPOS DE ATENCIÓN PRIORITARIA: 
</t>
  </si>
  <si>
    <t>QUÉ PORCENTAJE SE ASIGNÓ A LOS DISTINTOS  GRUPOS:</t>
  </si>
  <si>
    <t xml:space="preserve">
PONGA SI O NO</t>
  </si>
  <si>
    <t>NÚMERO DE MECANISMOS IMPLEMENTADOS:</t>
  </si>
  <si>
    <t>Indique el % del presupuesto total</t>
  </si>
  <si>
    <t>ASAMBLEA CIUDADANA LOCAL (definición extraída de la LOPC, art. 65)</t>
  </si>
  <si>
    <t>6. En la deliberación pública de rendición de cuentas,  la máxima autoridad del GAD  respondió las demandas ciudadanas ?</t>
  </si>
  <si>
    <t>Provincial:</t>
  </si>
  <si>
    <t>DESCRIPCIÓN DE RESULTADO POA POR META /  PROGRAMA O PROYECTO</t>
  </si>
  <si>
    <t>1. La Ciudadanía / Asamblea Local Ciudadana presentó la Matriz de Consulta Ciudadana sobre los que desea ser informada.</t>
  </si>
  <si>
    <t>IMPLEMENTACIÓN DE POLÍTICAS PÚBLICAS 
PARA LA IGUALDAD</t>
  </si>
  <si>
    <t>IMPLEMENTACIÓN DE POLÍTICAS PÚBLICAS PARA LA IGUALDAD:</t>
  </si>
  <si>
    <t>FORMULARIO DE INFORME DE RENDICION DE CUENTAS PARA 
GOBIERNO AUTÓNOMO DESCENTRALIZADO MUNICIPAL</t>
  </si>
  <si>
    <t>Municipio de Loja</t>
  </si>
  <si>
    <t>SI</t>
  </si>
  <si>
    <t>Loja</t>
  </si>
  <si>
    <t>El Sagrario</t>
  </si>
  <si>
    <t>Bolivar y José Antonio Eguiguren</t>
  </si>
  <si>
    <t>municipioloja@loja.gob.ec</t>
  </si>
  <si>
    <t>www.loja.gob.ec</t>
  </si>
  <si>
    <t>Ing. Jorge Bailón Abad</t>
  </si>
  <si>
    <t>Alcalde del Cantón Loja</t>
  </si>
  <si>
    <t>15 de mayo de 2019</t>
  </si>
  <si>
    <t>alcalde@loja.gob.ec</t>
  </si>
  <si>
    <t>Arq. Edison Mendieta</t>
  </si>
  <si>
    <t>Director de Planificación</t>
  </si>
  <si>
    <t>emendieta@loja.gob.ec</t>
  </si>
  <si>
    <t>2570407-ext 206</t>
  </si>
  <si>
    <t>Ing. César Bermeo</t>
  </si>
  <si>
    <t>Director de Tecnología</t>
  </si>
  <si>
    <t>cbermeo@loja.gob.ec</t>
  </si>
  <si>
    <t>2570407-ext 174</t>
  </si>
  <si>
    <t>MUNICIPIO DE LOJA</t>
  </si>
  <si>
    <t>CANTIDAD DE ADMINISTRACIONES TERRITORIALES: 1</t>
  </si>
  <si>
    <t>1.893 KM2</t>
  </si>
  <si>
    <t>No aplica</t>
  </si>
  <si>
    <t>porcentaje de construción</t>
  </si>
  <si>
    <t>d) Prestar los servicios públicos de agua potable, alcantarillado, depuración de aguas residuales, manejo de desechos sólidos, actividades de saneamiento ambiental y aquellos que establezca la ley;</t>
  </si>
  <si>
    <t>Asamblea cantonal de desarrollo</t>
  </si>
  <si>
    <t>13 de abril de 2021</t>
  </si>
  <si>
    <t>g) Planificar, construir y mantener la infraestructura física y los equipamientos de los espacios públicos destinados al desarrollo social, cultural y deportivo, de acuerdo con la ley. Previa autorización del ente rector de la política pública, a través de convenio, los gobiernos autónomos descentralizados municipales podrán construir y mantener infraestructura física y los equipamientos de salud y educación, en su jurisdicción territorial.</t>
  </si>
  <si>
    <t>Garantizar el derecho a un hábitat urbano y rural seguro y resiliente mediante la conservación de la naturaleza, la gestión de riesgos en el marco de un ordenamiento territorial integral</t>
  </si>
  <si>
    <t>100% de la infraestructura construida</t>
  </si>
  <si>
    <t>Aporta al mejoramiento de los servicios públicos como son el agua potable en el marco de sus competencias</t>
  </si>
  <si>
    <t>c) Planificar, construir y mantener la vialidad urbana</t>
  </si>
  <si>
    <t>100% de la infraestructura adecuada</t>
  </si>
  <si>
    <t>Garantizar el desarrollo sostenible del cantón mediante la conservación del patrimonio natural, su biodiversidad y la calidad ambiental, estableciendo como principio de gestión la participación privada y comunitaria.</t>
  </si>
  <si>
    <t>Impulsar el fomento productivo mediante el fortalecimiento de la cadena de valor y la potencialización y creación de espacios de comercialización, logrando la soberanía alimentaria y la rentabilidad del productor.</t>
  </si>
  <si>
    <t>Fomentar el desarrollo local promoviendo el turismo sostenible basado en la naturaleza y cultura</t>
  </si>
  <si>
    <t>IMPLEMENTAR PROGRAMAS INTEGRALES DE AGUA POTABLE, ALCANTARILLADO, DEPURACIÓN DE AGUAS RESIDUALES, MANEJO DE DESECHOS SÓLIDOS Y ACTIVIDADES DE SANEAMIENTO AMBIENTAL</t>
  </si>
  <si>
    <t>EJECUTAR PROYECTOS DE AGUA POTABLE Y ALCANTARILLADO EN LOS SECTORES PERIFÉRICOS DE LA CIUDAD DE LOJA. REALIZAR ESTUDIOS DE NUEVOS SISTEMAS DE AGUA POTABLE Y ALCANTARILLADO DE LA CIUDAD Y DE LOS BARRIOS CONSOLIDADOS DE LAS 13 PARROQUIAS RURALES DEL CANTÓN, QUE PERMITAN GESTIONAR RECURSOS PARA SU IMPLEMENTACIÓN</t>
  </si>
  <si>
    <t>MEJORAR LA INFRAESTRUCTURA VIAL URBANA DEL CANTÓN LOJA, ASÍ COMO LA PLANIFICACIÓN, REGULACIÓN Y CONTROL DEL TRÁNSITO Y TRANSPORTE QUE POSIBILITE UNA MOVILIDAD SEGURA PARA LOS CIUDADANOS</t>
  </si>
  <si>
    <t>ESTUDIO Y NUEVA CONSTRUCCIÓN DE VÍA HACIA EL SUR, PARTIENDO DE LA AV. ALISOS EN SIERRA NEVADA. REALIZAR ESTUDIOS PARA EL PASO DEPRIMIDO EN EL SECTOR DEL REDONDEL ISIDRO AYORA JUNTO AL TERMINAL TERRESTRE</t>
  </si>
  <si>
    <t>PROPICIAR EL ACCESO A LA VIVIENDA PROPIA, DIGNA Y SALUDABLE PARA LAS FAMILIAS DE LOS SECTORES DE INGRESOS MEDIOS Y BAJOS</t>
  </si>
  <si>
    <t xml:space="preserve">64,55% ( Programa habitacional Ciudad Victoria)
20% ( Programa Habitacional Jardines de Punzara </t>
  </si>
  <si>
    <t>Construcción de 14 viviendas habitacionales en el proyecto habitacional Ciudad Victoria
Proyecto Habitacional Jardines de Punzara</t>
  </si>
  <si>
    <t>AYUDAR A LA GENERACIÓN DE CONDICIONES DE SEGURIDAD HUMANA Y CONFIANZA MUTUA ENTRE LAS PERSONAS</t>
  </si>
  <si>
    <t>CONSERVAR Y MANEJAR SUSTENTABLEMENTE EL PATRIMONIO NATURAL, SU BIODIVERSIDAD Y LA CALIDAD AMBIENTAL CANTONAL PARA SU
DESARROLLO SOSTENIBLE.</t>
  </si>
  <si>
    <t>REDUCIR LA VULNERABILIDAD SOCIAL Y AMBIENTAL ANTE LOS EFECTOS PRODUCIDOS POR PROCESOS NATURALES Y ANTRÓPICOS GENERADORES DE RIESGO</t>
  </si>
  <si>
    <t xml:space="preserve">PROMOVER LA DEMOCRATIZACIÓN DE LOS FACTORES DE PRODUCCIÓN A TRAVÉS DE LA CREACIÓN Y MEJORAMIENTO DE LA INFRAESTRUCTURA PRODUCTIVA. FACILITAR ESPACIOS DE COMERCIALIZACIÓN
</t>
  </si>
  <si>
    <t>IMPLEMENTAR SISTEMAS DE COMERCIALIZACIÓN LOCAL Y MECANISMOS QUE PROMUEVAN UNA ADECUADA FORMA DE PRODUCCIÓN INSCRITA EN LA ECONOMÍA POPULAR Y SOLIDARIA</t>
  </si>
  <si>
    <t>PROMOVER PRÁCTICAS DE VIDA SALUDABLE EN LA POBLACIÓN CON ENFOQUE DE INCLUSIÓN SOCIAL</t>
  </si>
  <si>
    <t>FOMENTAR HÁBITOS SALUDABLES DE CONVIVENCIA Y CULTURA CIUDADANA, PROPICIANDO LA PARTICIPACIÓN DE LA POBLACIÓN EN LA PLANIFICACIÓN Y CAPACITACIÓN DE LA SALUD BARRIAL. DESARROLLAR UNA AGENDA ANUAL QUE PROMUEVA EL FOMENTO DE LA MASIFICACIÓN DE LA ACTIVIDAD FÍSICA SEGÚN CICLOS DE VIDA.</t>
  </si>
  <si>
    <t>PREVENIR Y ATENDER LAS DIFERENTES FORMAS DE MALTRATO, VIOLENCIA, ABUSO Y EXPLOTACIÓN DE LOS GRUPOS DE ATENCIÓN PRIORITARIA CONTINUAR</t>
  </si>
  <si>
    <t>CONTINUAR Y PROFUNDIZAR LOS DIFERENTES PROGRAMAS QUE EJECUTA EL PATRONATO O EL CONOCIDO CENTRO DE APOYO SOCIAL MUNICIPAL. INCREMENTAR EL NÚMERO DE DEFENSORÍAS COMUNITARIAS DE LOS DERECHOS DE NNA EN LA CIUDAD Y EN LAS PARROQUIAS RURALES.</t>
  </si>
  <si>
    <t>RESCATAR, PRESERVAR Y DIFUNDIR EL PATRIMONIO CULTURAL- INMUEBLE DEL CANTÓN COMO EL PATRIMONIO CULTURAL DOCUMENTAL</t>
  </si>
  <si>
    <t>PROMOVER LA GENERACIÓN DE MANIFESTACIONES CULTURALES E INTERCULTURALES EN TODA SUS FORMAS</t>
  </si>
  <si>
    <t>FORTALECER Y POSICIONAR NACIONALMENTE EL FESTIVAL DE ARTES VIVAS. FORTALECER LA REALIZACIÓN DEL MES DEL ESTUDIANTE COMO MECANISMO DE INCLUSIÓN JUVENIL EN EVENTOS CULTURALES</t>
  </si>
  <si>
    <t>PROMOVER EL PORTENCIAL TURISTICO DEL CANTÓN , POSICIONANDOLA COMO CADENA PRODUCTIVA DINAMIZADORA DE LA ECONOMÍA CANTONAL</t>
  </si>
  <si>
    <t>PROMOVER LA DEMOCRATIZACIÓN DE LOS FACTORES DE PRODUCCIÓN A TRAVÉS DE LA CREACIÓN Y MEJORAMIENTO DE LA INFRAESTRUCTURA PRODUCTIVA. FACILITAR ESPACIOS DE COMERCIALIZACIÓN IMPLEMENTAR</t>
  </si>
  <si>
    <t>IMPLEMENTAR MERCADOS SALUDABLES, RETOMAR PROGRAMAS IMPORTANTES SOBRE LA SOBERANÍA ALIMENTARIA, DE MANERA ESPECIAL CONOCER LOS PRODUCTOS Y VALOR NUTRICIONAL. REALIZAR UN ESTUDIO SOBRE LA DINÁMICA DE COMERCIALIZACIÓN EN EL ÁREA RURAL DEL CANTÓN LOJA QUE PERMITA ESTABLECER CANALES DIRECTOS Y ASOCIATIVOS DE COMERCIALIZACIÓN.</t>
  </si>
  <si>
    <t>DISEÑAR E IMPLEMENTAR PROGRAMAS DE VIVIENDA</t>
  </si>
  <si>
    <t>si</t>
  </si>
  <si>
    <t>Se discutió  las prioridades de gasto, a través de las Asambleas parroquiales tanto urbanas como rurales; por efecto de la pandemia se  realizaron a través de zoom,  en donde se  priorizaron los proyectos para su ejecución en el año 2020</t>
  </si>
  <si>
    <t>Se coordinó con la Asamblea Local Ciudadana</t>
  </si>
  <si>
    <t>Construcción de Mausoleos</t>
  </si>
  <si>
    <t>VII Bienal de las Artes Musicales</t>
  </si>
  <si>
    <t>Readecuación y mejoramiento de la Escuela Municipal Borja</t>
  </si>
  <si>
    <t>No se ejecutó dado la falta de recursos y debido a la emergencia sanitaria COVID, se ejecutará en el 2021</t>
  </si>
  <si>
    <t>IMPLEMENTACIÓN DE LA AGROSILVICULTURA EN LAS MICROCUENCAS CAMPANA MALACATOS, SANTIAGO, CHAMBA, COMO MECANISMOS DE MITIGACIÓN AL CAMBIO CLIMÁTICO</t>
  </si>
  <si>
    <t>Se eliminó por la emergencia sanitaria y por falta de recursos debido a la no transferencia de recursos del Gobierno Central</t>
  </si>
  <si>
    <t>MECANIZAR LOS PROCESOS PRODUCTIVOS DEL VIVERO MUNICIPAL Y RENOVAR LA INFRAESTRUCTURA EXISTENTE PARA AUMENTAR LA PRODUCCIÓN Y REPRODUCCIÓN VEGETAL.</t>
  </si>
  <si>
    <t>Senderos Ecológicos del cantón Loja</t>
  </si>
  <si>
    <t>Centro Recreacional Yamburara</t>
  </si>
  <si>
    <t>Ampliación y mejoramiento del Zoológico y Protección de Fauna Parque Orillas del Zamora.</t>
  </si>
  <si>
    <t>AMPLIACION DE LA TERCERA PLANTA PARA EL NUEVO PATIO DE COMIDAS DEL MERCADO CENTRO COMERCIAL</t>
  </si>
  <si>
    <t>Debido a la emergencia sanitraia, se avanzó en estudios y se espera su ejecucuión 2021</t>
  </si>
  <si>
    <t>Iluminación de cancha Barrio Cipres</t>
  </si>
  <si>
    <t>Tobogán o trineo de verano en el parque pucara</t>
  </si>
  <si>
    <t>Estudio para implementación de un mercado de transferencia en terrenos municipales del sector El Plateado</t>
  </si>
  <si>
    <t>Iluminación de escalinata que conecta la calle parís con la calle roma pasando por la calle Berlín en ciudadela Sta. Rosa</t>
  </si>
  <si>
    <t>Estudios de la vía por el margen derecho del rio Zamora hacia El Carmen</t>
  </si>
  <si>
    <t>Construcción de graderío en área deportiva del barrio San Pedro de Bellavista</t>
  </si>
  <si>
    <t>Construcción de Monumento El Migrante a ubicarse en el redondel de la urbanización San Pedro de Bellavista</t>
  </si>
  <si>
    <t>Batería sanitaria del barrio El Rosal</t>
  </si>
  <si>
    <t>Construcción de escalinata en la calle Alfredo Escarabay y Av. Pablo Palacio, sector las pitas</t>
  </si>
  <si>
    <t>Cubierta de cancha de uso múltiple en la parroquia Chantaco</t>
  </si>
  <si>
    <t>Cubierta para area deportiva del barrio Motupe Bajo</t>
  </si>
  <si>
    <t>Cubierta de cancha deportiva de la parroquia Jimbilla</t>
  </si>
  <si>
    <t>Construcción de puente en barrio Rodeo- Gualel</t>
  </si>
  <si>
    <t>Debido a la emergencia sanitraia no se pudo ejecutar sin embargo se avanzó en estudios y se espera su ejecucuión 2021</t>
  </si>
  <si>
    <t>Construcción de monumentos</t>
  </si>
  <si>
    <t>Intervención de Edificios Patrimoniales del Convento de Concepcionstas de Loja</t>
  </si>
  <si>
    <t>Restauración y Reestructuración de Iglesias Patrimoniales de Parroquias del canton Loja (Intervención Antigua iglesia Nuestra Señora de la Merced, 1ra Etapa Obras de estabilización)</t>
  </si>
  <si>
    <t>Regeneración del parque de Gualel II Etapa</t>
  </si>
  <si>
    <t>Intervención de la casa comunal de Menfis</t>
  </si>
  <si>
    <t>Debido a la emergencia sanitraia, no se pudo ejecutar sin embargo se avanzó en estudios y se espera su ejecucuión 2021</t>
  </si>
  <si>
    <t>Proyecto de Regeneración Urbana Parroquia El Cisne, Plaza Central, Harry Morales, Ricardo Fernández y Napoleón Quezada</t>
  </si>
  <si>
    <t>Reconstrucción de la Iglesia de El Pedestal</t>
  </si>
  <si>
    <t>Intervención del Parque Central de Vilcabamba</t>
  </si>
  <si>
    <t>Obras de Intervención en Centros del Patronato de Amparo Social Municipal</t>
  </si>
  <si>
    <t>Se avanzó en estudios y ejecucuón en el 2021 en elproyecto de intrevención del Centro Materno Julia Esther Gonzalez</t>
  </si>
  <si>
    <t>Implementación de señalética turistica en los atractivos de la ciudad de Loja.</t>
  </si>
  <si>
    <t>Promoción y Difusión Turística de la Parroquia Chuquiribamba</t>
  </si>
  <si>
    <t>Organización de Ferias Interparroquiales de Promoción Cultural Productiva y Turística del Cantón Loja</t>
  </si>
  <si>
    <t>Adecuación del local artesanal para capacitaciones</t>
  </si>
  <si>
    <t>Generación de valor agregado  de productos primarios en las parroquias rurales del Cantón Loja</t>
  </si>
  <si>
    <t>Asfaltado de vias de la ciudad de Loja</t>
  </si>
  <si>
    <t>Debido a la emergencia sanitraia, no se pudo ejecutar en su totalidad</t>
  </si>
  <si>
    <t>Adoquinado de vias de la ciudad de Loja</t>
  </si>
  <si>
    <t>Dada la emergencia sanitaria, no se pudo ejecutar</t>
  </si>
  <si>
    <t>Construccion escalinatas barrio Isidro Ayora y Miraflores</t>
  </si>
  <si>
    <t>Construccion de muros para porteccion de margenes de rios y taludes</t>
  </si>
  <si>
    <t>Construcción de aceras y bordillos en areas verdes y comunales</t>
  </si>
  <si>
    <t>El monto inicial era de $60,000 y se realizó una reforma de $94918, logrando ejecutarse 56,14%</t>
  </si>
  <si>
    <t>Adoquinado de la calle García Moreno</t>
  </si>
  <si>
    <t>Construcción de proyectos de desarrollo comunitario en la ciudad de Loja</t>
  </si>
  <si>
    <t>Vialidad urbana parroquias rurales</t>
  </si>
  <si>
    <t>Construcción de redes de agua potable en la Ciudad de Loja</t>
  </si>
  <si>
    <t>Construcción de redes de alcantarillado sanitario y pluvial en la Ciudad de Loja</t>
  </si>
  <si>
    <t>Construcción de captaciones El Carmen - San simón - Pizarros</t>
  </si>
  <si>
    <t>Construcción de redes de agua conducción, transmisión, y distribución.</t>
  </si>
  <si>
    <t>Estudio y construcción del sistema de alcantarillado sanitario del barrio Cumbe</t>
  </si>
  <si>
    <t>Construcción del sistema de alcantarillado sanitario y pluvial en los accesos de la parroquia Taquil, barrios centro, Cera y la Aguangora</t>
  </si>
  <si>
    <t>Construcción de la segunda etapa del sistema de agua potable en el barrio la Aguangora</t>
  </si>
  <si>
    <t>Construcción del sistema de alcantarillado sanitario del barrio Yamburara bajo</t>
  </si>
  <si>
    <t>Estudio y construcción de la planta de tratamiento de agua residuales barrio El Ari</t>
  </si>
  <si>
    <t>Construcción del sistema de agua potable del barrio Bahín</t>
  </si>
  <si>
    <t>Construcción del sistema de alcantarillado sanitario parroquia Jimbilla, centro parroquial</t>
  </si>
  <si>
    <t>Construcción de sistema de alcantarillado sanitario en la parroquia Jimbilla barrio Montecristi</t>
  </si>
  <si>
    <t>Construcción de la planta de tratamiento de aguas residuales de la parroquia Santiago</t>
  </si>
  <si>
    <t>Ampliación del sistema de alcantarillado sanitario barrio  Masanamaca</t>
  </si>
  <si>
    <t>Ampliación del sistema de alcantarillado de Yangana - sector del colegio</t>
  </si>
  <si>
    <t>Construcción de la planta de tratamiento de aguas residuales de la parroquia quinara barrio La Palmira</t>
  </si>
  <si>
    <t>Construcción de sistema de alcantarillado sanitario en la parroquia San Lucas</t>
  </si>
  <si>
    <t>Construcción del sistema de alcantarillado sanitario, barrios urbanos de la parroquia San Pedro de Vilcabamba</t>
  </si>
  <si>
    <t>Construcción del alcantarillado sanitario en la Av. Loja, de la parroquia Malacatos, Etapa I</t>
  </si>
  <si>
    <t>Construcción del sistema de agua potable el porvenir Etapa I</t>
  </si>
  <si>
    <t>Adecuación del área deportiva en el barrio Estancia Norte</t>
  </si>
  <si>
    <t>Asamblea Ciudadana, Instancias de participación ciudadana</t>
  </si>
  <si>
    <t>A través de la página Institucional</t>
  </si>
  <si>
    <t>Si</t>
  </si>
  <si>
    <t>Describa los resultados alcanzados por el Sistema de Participación: Mayor participación de las Instancias de Participación ciudadana, Distribución equitativa de los Recursos para realizar obras en las distintas parroquias urbanas y rurales</t>
  </si>
  <si>
    <t>Ing. María del Cisne Veintimilla  (presidenta de la Asamblea Local Ciudadana)
Tele.0991275806
Correo: cisneveintimilla123@gmail.com</t>
  </si>
  <si>
    <t xml:space="preserve">Se Trabajó con Asambleas Locales en cada Parroquia tanto Urbana como Rural
La Asamblea Local Ciudadana y el Consejo de Planificación  participaron  en la Asamblea de Socialización del anteproyecto del presupuesto 2021
</t>
  </si>
  <si>
    <t xml:space="preserve">GRUPOS DE ATENCIÓN PRIORITARIA: Mujeres, discapacidad
GRUPOS GREMIALES
SOCIO ORGANIZATIVA
UNIDADES BÁSICAS DE PARTICIPACIÓN
</t>
  </si>
  <si>
    <t>mayor participación de las Parroquias Urbanas y Rurales para priorizacion de proyectos en los presupuestos Participativos; Involucramiento de la Asamblea Local Ciudadana para los procesos de Participación ciudadana y Rendición de cuentas.</t>
  </si>
  <si>
    <t xml:space="preserve">5 cuñas diarias de lunes a domingo  en cada uno de los medios radiales </t>
  </si>
  <si>
    <t>220 spots publicitarios mensuales en la programación general de Plus TV</t>
  </si>
  <si>
    <t>https://www.loja.gob.ec/contenido/enero-2020-lotaip</t>
  </si>
  <si>
    <t>https://www.loja.gob.ec/contenido/informe-de-labores</t>
  </si>
  <si>
    <t>Pavimentacion Barrio Las Pitas I</t>
  </si>
  <si>
    <t>EN EJECUCION AVANCE 65%</t>
  </si>
  <si>
    <t>SE HA DEVENGADO HASTA LA FECHA $ 121,351.05</t>
  </si>
  <si>
    <t>-</t>
  </si>
  <si>
    <t>Ninguno</t>
  </si>
  <si>
    <t>Terreno a favor del Minsiterio de Gobierno para construcción de un UPC en Urbanización Pitas II sector mercado del pequeño productor (454,85m²)</t>
  </si>
  <si>
    <t>Terreno a favor del Ministerio de Desarrollo Urbano y Vivienda, una parte de la hacienda Carigan para el proyecto de vivienda Casa para Todos ubicado en la parroquia El Valle Cantón Loja (21327,90m²)</t>
  </si>
  <si>
    <t>Terreno a favor del Ministerio de Desarrollo Urbano y Vivienda MIDUVI, Ubicado en el brrio Daniel Alvarez de la parroquia Punzara Canton Loja para el proyecto Casa para Todos   (30044,71m²)</t>
  </si>
  <si>
    <t>Terreno ubicado en la parroquia Sucre del canton Loja, lote signado Nro. 28 de la manzana "W" de la urbanización Victor Emilio Valdivieso (138,24m²)</t>
  </si>
  <si>
    <t>Terreno ubicado en la parroquia Sucre del Cantón Loja, lote signado Nro. 19 de la manzana "G" de la urbanización Victor Emilio Valdivieso  (137,43m²)</t>
  </si>
  <si>
    <t>Terreno ubicado en la parroquia Sucre del Cantón Loja, lote signado con el Nro. 5 de la manzana "J" de la urbanización Victor Emilio Valdivieso (215,35m²)</t>
  </si>
  <si>
    <t>Terreno ubicadoen la parroquia Sucre del Cantón Loja, lote signado con el Nro. 1 de la manzana "J" de la Urbanización Victor Emilio Valdivieso (217,59m²)</t>
  </si>
  <si>
    <t>Terreno ubicado en el barrio Menfis alto de la parroquia Sucre del Cantón Loja (234,00m²)</t>
  </si>
  <si>
    <t>Terreno ubicado en la parroquia Sucre Cantón Loja, lote sgnado Nro. 6 de la manzana "J" enla urbanización Victor Emilio Valdivieso (209,25m²)</t>
  </si>
  <si>
    <t>Terreno ubicado, en la urbabización la Florida de la parroquia Sucre del Cantón Loja (200,00m²)</t>
  </si>
  <si>
    <t>Terreno ubicado en la parroquia Sucre del Cantón Loja, lote Nro. 8 de la manzana "W" de la urbanización Victor Emilio Valdivieso (185,60m²)</t>
  </si>
  <si>
    <t>Terreno ubicado en la parroquia San Sebastián del cantón Loja, lote B}(405,62m²)</t>
  </si>
  <si>
    <t>Terreno ubicado en el sitio La Florida de la parroquia El Valle del Cantón Loja (200,00m²)</t>
  </si>
  <si>
    <t>Terreno ubicado en el sitio la Florida de la parroquia el Valle del Cantón Loja, Lote Nro. 59 (200,00m²)</t>
  </si>
  <si>
    <t>Terreno ubicado en el sitio La Florida de la Parroquia El Valle del Cantón Loja, Lote Nro. 1 (200,00m²)</t>
  </si>
  <si>
    <t>Terreno ubicado en el barrio Jipiro de la parroquia El Valle, Cantón Loja, Lote Nro. 16 Manzana "H" (278,00m²)</t>
  </si>
  <si>
    <t>Terreno ubicado en el siitiop La Florida de la parroquia El Valle del Cantón Loja, Lote Nro. 105  (200,00m²)</t>
  </si>
  <si>
    <t>Terreno ubicado en el barrio La Florida parroquia Carigán del Cantón Loja  (400,00m²)</t>
  </si>
  <si>
    <t>Terreno ubicado en el sector La Banda de la parroquia El Valle del Catón Loja, Lote Nro. 2 "El Ejido" (247,25m²)</t>
  </si>
  <si>
    <t>Terreno ubicado en el sitio Turunuma de la parroquia El Valle del Catón Loja (162,00m²)</t>
  </si>
  <si>
    <t>EXPROPIACIÓN</t>
  </si>
  <si>
    <t>Terreno Exporpiado para la planificación de la clle 11-39 y Táchira del barrio Menfis parroquia Sucre del Cantón Loja (53,26 m²)</t>
  </si>
  <si>
    <t>Terreno Expropiado para la apertura de la calle Santa Catalina de Siena en el barrio Tierras Coloradas, parroquia Sucre del Cantón Loja  (172,52m²)</t>
  </si>
  <si>
    <t>Terreno expropiado para la apertura de la directriz vial de la calle Barranquilla, Parroquia EL Valle del Cantón Loja (340,50m²)</t>
  </si>
  <si>
    <t>Terreno expropiado para la Construcción de la avenida Benjamin Carrión-Mater Dei  (785,58m²)</t>
  </si>
  <si>
    <t>Terreno Expropiado para la planificación de ladirectriz vial de la calle Alfredo Escaraby en la parroquia Carigan del Cantón Loja ( 67,19m²)</t>
  </si>
  <si>
    <t>NO. DE INFORME DE LA
ENTIDAD QUE
RECOMIENDA</t>
  </si>
  <si>
    <t>NO. DE INFORME DE CUMPLIMIENTO</t>
  </si>
  <si>
    <t>% DE CUMPLIMIENTO DE LAS RECOMENDACIONES Y OBSERVACIONES</t>
  </si>
  <si>
    <t>CONTRALORIA GENERAL DEL ESTADO</t>
  </si>
  <si>
    <t>Número de informe: DPL-0026-2020 Descripción: Supervisión Firmas Privadas a la administración del contrato del préstamo Nro. CFA 8702-8703 suscrito entre la CAF y GAD de Loja para el Proyecto de Ordenamiento y Desarrollo Sostenible del Casco Urbano Central de la ciudad de Loja, en el Municipio de Loja, por el período comprendido entre el 01 de enero al 31 de diciembre de 2019. , por el período comprendido entre el 1 de enero del 2019 y el 31 de diciembre del 2019</t>
  </si>
  <si>
    <t>No hay recomendaciones y/o dictamen</t>
  </si>
  <si>
    <t>No hay recomendaciones / o dictamen que cumplir.</t>
  </si>
  <si>
    <t>Número de informe: DPL-0028-2020 Descripción: Examen Especial al proceso de contratación, entrega recepción, pagos, utilización y distribución de los bienes y servicios adquiridos para solventar la emergencia declarada por motivo del covid-19, por el período comprendido entre el 1 de febrero de 2020 y el 27 de abril de 2020</t>
  </si>
  <si>
    <t xml:space="preserve">Resolución de Alcaldía No. 033-AL-2021 </t>
  </si>
  <si>
    <t xml:space="preserve">Mediante Resolución de Alcaldía No. 033-AL-2021 se da cumplimiento a recomendaciones de Contraloría General del Estado en la cual declara en situación de emergencia Cantón Loja. 2. Dispone procedan con las contrataciones que fueren del caso para cumplir la presente RESOLUCIÓN. 3. Deberá contar con la respectiva certificación de existencia de recursos y disponibilidad. 4. </t>
  </si>
  <si>
    <t>No hay observaciones</t>
  </si>
  <si>
    <r>
      <rPr>
        <b/>
        <sz val="10"/>
        <rFont val="Calibri"/>
        <family val="2"/>
        <scheme val="minor"/>
      </rPr>
      <t xml:space="preserve">Al Alcalde: </t>
    </r>
    <r>
      <rPr>
        <sz val="10"/>
        <rFont val="Calibri"/>
        <family val="2"/>
        <scheme val="minor"/>
      </rPr>
      <t xml:space="preserve">Autorizará y suscribirá documentos generados en los procesos de contratación por emergencia en el momento en el que produzcan los hechos, evidenciando la realidad de su actuación.                              </t>
    </r>
  </si>
  <si>
    <t>Adecuación Provisional Del Centro De Desarrollo Infantil "Tierras Coloradas"</t>
  </si>
  <si>
    <t>Intervención Piscina Municipal Nro.3</t>
  </si>
  <si>
    <t>Intervención En El Centro Materno Infantil "Julia Esther</t>
  </si>
  <si>
    <t xml:space="preserve">Ampliación De La Tercera Planta Para Puestos del Mercado Centro Comercial </t>
  </si>
  <si>
    <t>Cubierta Cancha De Uso Múltiple En La Parroq. Chantaco</t>
  </si>
  <si>
    <t xml:space="preserve">Contrucción De Bateria Sanitaria En El Barrio Menfis Central Junto A La Casa </t>
  </si>
  <si>
    <t xml:space="preserve">Regeneración Urbana De La Calle Lauro Guerrero Entre Mercadillo Y Juan José </t>
  </si>
  <si>
    <t>Plaza De La Insurgencia</t>
  </si>
  <si>
    <t>Cubierta Para Cancha Deportiva De La Parroquia Jimbilla</t>
  </si>
  <si>
    <t>Construcción Puente Barrio El Rodeo-Gualel</t>
  </si>
  <si>
    <t>Intervención Del Centro Cultural Bernardo Valdivieso Fase Dos - Gad</t>
  </si>
  <si>
    <t>Regeneración Del Parque Gualel Ii Etapa</t>
  </si>
  <si>
    <t xml:space="preserve">Regeneración Urbana Parroquia El Cisne Plaza Central, Harry Morales, </t>
  </si>
  <si>
    <t>Reconstrucción De La Iglesia El Pedestal</t>
  </si>
  <si>
    <t>Adecuación De Canchas En El Sector La Banda Sur</t>
  </si>
  <si>
    <t>Adecuación De Cancha De Uso Múltiple En Sector Colinas Del Norte</t>
  </si>
  <si>
    <t>Construcción De Cancha De Voly E Iluminación En Barrio Milagro Bajo</t>
  </si>
  <si>
    <t xml:space="preserve">Construcción De Cubierta Y Adecuac. Del Área Recreativa Del Barrio Carigán </t>
  </si>
  <si>
    <t>Adecuación Del Área Verde Y Deportiva En El Barrio La Paz</t>
  </si>
  <si>
    <t>Adecuación Del Área Deportiva En El Barrio Estancia Norte</t>
  </si>
  <si>
    <t xml:space="preserve">Iluminación Y Adecuación De La Cancha De Uso Múltiple En El Barrio </t>
  </si>
  <si>
    <t>Cerramiento En Tanques De Reserva San Vicente</t>
  </si>
  <si>
    <t>Iluminación y Adecuación de la Cancha en barrio Las Américas</t>
  </si>
  <si>
    <t xml:space="preserve">Construcción Del Cerramiento Y Adecuación Del Área Verde Del Barrio </t>
  </si>
  <si>
    <t xml:space="preserve">Construcción De Cancha De Uso Múltiple Y Adecuación Del Área Verde </t>
  </si>
  <si>
    <t xml:space="preserve">Iluminación, Cerramiento Y Construcción De Graderío En Cancha </t>
  </si>
  <si>
    <t>Construcción De Cancha De Uso Múltiple  En Cdla.  Ciudad Victoria</t>
  </si>
  <si>
    <t>Remodelacion De La Casa Comunal Del Barrio Las Peñas</t>
  </si>
  <si>
    <t>Mausuleo Tipo Ii. Bóvedas Y Nichos</t>
  </si>
  <si>
    <t>Implementación De Gradas Eléctricas Mercado Gran Colombia</t>
  </si>
  <si>
    <t xml:space="preserve">Intervención De La Laguna De Estabilización De Lixiviados Generados </t>
  </si>
  <si>
    <t xml:space="preserve">Embaulado De La Quebrada Al Pie Del Talud Sur De La Plataforma De </t>
  </si>
  <si>
    <t xml:space="preserve">Intervención Y Mantenimiento De La Celda Final De Residuos Sólidos Del </t>
  </si>
  <si>
    <t xml:space="preserve">Fortalecimiento Del Sistema De Manejo Integral De Desechos Sanitarios </t>
  </si>
  <si>
    <t>Reemplazo De La Red De Distribucion De La Red Baja</t>
  </si>
  <si>
    <t xml:space="preserve">Construcción Del Sistema De Agua Potable Y Ampliación De Redes En La </t>
  </si>
  <si>
    <t>Repotenciacion Planta De Aapp Pucara</t>
  </si>
  <si>
    <t xml:space="preserve">Construccion Sistema De Agua Potable, Alcantarillado Sanitario Y </t>
  </si>
  <si>
    <t xml:space="preserve">Construccion Del Proyecto Instalaciones Electricas Para La Planta </t>
  </si>
  <si>
    <t>Redes De Alcantarillado De La Ciudad De Loja</t>
  </si>
  <si>
    <t xml:space="preserve">Construccion Del Sistema De Alcantarillado Barrio Masanamaca </t>
  </si>
  <si>
    <t xml:space="preserve">Const,Proyecto Cambio De Linea De Medio Voltaje Monofasico A Trifasico </t>
  </si>
  <si>
    <t>Redes De Alcantarillado Sanitario Y Pluvial En La Ciudad De Loja</t>
  </si>
  <si>
    <t xml:space="preserve">Rehabilitación Del Sistema De Agua Potable De La Cabecera Parroquial De </t>
  </si>
  <si>
    <t xml:space="preserve">Mejoramiento De La Planta De Tratamiento De Agua Potable Del Barrio </t>
  </si>
  <si>
    <t>Mejoramiento De La Planta De Tratamiento De Agua Potable Del Barrio</t>
  </si>
  <si>
    <t>Sistemas De Agua Potable De Las Parroquias Rurales</t>
  </si>
  <si>
    <t>Obras Complementarias De Aapp De Malacatos</t>
  </si>
  <si>
    <t>Redes De Agua Potable De La Parroquia Quinara</t>
  </si>
  <si>
    <t>Costrucción Ii Etapa Sistema De Agua Potable Barrio Aguangora Taquil</t>
  </si>
  <si>
    <t>Sistema De Agua Potable Barrio Bahín Parroquia Gualel</t>
  </si>
  <si>
    <t>Sistema De Agua Potable El Porvenir Etapa II</t>
  </si>
  <si>
    <t>Sistema De Agua Potable Para La Parroquia Jimbilla</t>
  </si>
  <si>
    <t xml:space="preserve">Implementascion Y Puesto En Marcha Planta Prefabricada De Tratamiento De </t>
  </si>
  <si>
    <t>Planta De Tratamiento De Aguas Residuales Parroquia Santiago</t>
  </si>
  <si>
    <t>Alcantarillado Parroquia Chantaco</t>
  </si>
  <si>
    <t>Alcantarillado Parroquia Taquil</t>
  </si>
  <si>
    <t>Alcantarillado Sanitario Parroquia Jimbilla Barrio Montecristi</t>
  </si>
  <si>
    <t>Sistema De Alcantarillado Sanitario Parroquia San Lucas</t>
  </si>
  <si>
    <t>Alcantarillado Parroquia San Pedro De Vilcabamba</t>
  </si>
  <si>
    <t>Alcantarillado Parroquia Vilcabamba</t>
  </si>
  <si>
    <t>Planta De Tratamiento De Aguas Servidas -Chantaco</t>
  </si>
  <si>
    <t>Alcantarillado Sanitario Y Pluvial De Vilcabamba, Etapa 1</t>
  </si>
  <si>
    <t>Alcantarillado De La Parroquia San Pedro De Vilcabamba</t>
  </si>
  <si>
    <t>Alcantarillado Parroquia Jimbilla</t>
  </si>
  <si>
    <t>Sistema De Alcantarillado Sanitario Barrio Cumbe Parroquia Chantaco</t>
  </si>
  <si>
    <t xml:space="preserve">Sistema De Alcantarillado Sanitario-Pluvial Taquil Barrio Centro </t>
  </si>
  <si>
    <t xml:space="preserve">Construcción De Alcantarillado Sanitario Para El Barrio Aguacate Parroquia </t>
  </si>
  <si>
    <t>Planta De Tratamiento De Aguas Residuales Barrio El Ari-Gualel</t>
  </si>
  <si>
    <t>Ampliación Sistema De Alcantarillado Sanitario Barrio Masanamaca, Yangana</t>
  </si>
  <si>
    <t>Ampliación Sistema De Alcantarillado Yangana Sector Del Colegio</t>
  </si>
  <si>
    <t>Planta De Tratamiento De Aguas Residuales-Quinara- La Palmira</t>
  </si>
  <si>
    <t>Sistema De Alcantarillado Sanitario En La Av. Loja Parroquia Malacatos Etapa Ii</t>
  </si>
  <si>
    <t>Sistema De Alcantarillado Sanitario Barrio Yamburara Bajo- Vilcabamba</t>
  </si>
  <si>
    <t>Asfaltado y Pavimentación De Vias de la Ciudad de Loja</t>
  </si>
  <si>
    <t>Pavimentación San Vicente Bajo</t>
  </si>
  <si>
    <t>Adoquinado De Vías De la Ciudad de Loja</t>
  </si>
  <si>
    <t>Vias Rurales</t>
  </si>
  <si>
    <t>Repotenciación Y Ampliación De Instalaciones Municipales De La Tenería</t>
  </si>
  <si>
    <t>Proyectos De Desarrollo Comunitario En La Ciudad De Loja</t>
  </si>
  <si>
    <t>Construcción de Muros en la Ciudad</t>
  </si>
  <si>
    <t>Construcción de Aceras Y Bordillos</t>
  </si>
  <si>
    <t>Adoquinado De La Calle García Moreno Parroq.Chuquiribamba</t>
  </si>
  <si>
    <t>Renovacion De Redes De Agua Potable</t>
  </si>
  <si>
    <t xml:space="preserve">Renovación De Redes De Alcantarillado Pluvial Y Sanitario en el casco Céntrico </t>
  </si>
  <si>
    <t>Planta De Tratamiento De Aguas Residuales</t>
  </si>
  <si>
    <t>Reanimación Del Espacio Público. Cobertura Vegetal. Mobiliario Urbano</t>
  </si>
  <si>
    <t xml:space="preserve">En Obras de Líneas, Redes e Instalaciones Eléctricas y de </t>
  </si>
  <si>
    <t xml:space="preserve">En Obras De Líneas, Redes E Instalaciones Eléctricas Y De </t>
  </si>
  <si>
    <t>Plan De Manejo Ambiental</t>
  </si>
  <si>
    <t>Pavimentación Parque Temático</t>
  </si>
  <si>
    <t>patronato</t>
  </si>
  <si>
    <t>higiene</t>
  </si>
  <si>
    <t>centro historico</t>
  </si>
  <si>
    <t>promoción popular</t>
  </si>
  <si>
    <t>obras publicas</t>
  </si>
  <si>
    <t>umapal</t>
  </si>
  <si>
    <t>Red De Media Tension Y Centro De Transformacion Para La Planta Piloto</t>
  </si>
  <si>
    <t>regenerar</t>
  </si>
  <si>
    <t>Obras Públicas</t>
  </si>
  <si>
    <t>Centro histótico</t>
  </si>
  <si>
    <t>Construcción de la plaza Central De La Parroquia Quinara, Segunda Etapa</t>
  </si>
  <si>
    <t>Intervención Centro Cultural Bernardo Valdivieso</t>
  </si>
  <si>
    <t>planificación urbana y rural</t>
  </si>
  <si>
    <t>Regenerar</t>
  </si>
  <si>
    <t>DIRECCIÓN</t>
  </si>
  <si>
    <t>Mejoramiento En Pastos Y Ganado Vacuno</t>
  </si>
  <si>
    <t>Huertos Agrofuticulas Familiares Malacatos</t>
  </si>
  <si>
    <t>Transformación Y Valor Agregado De Productos</t>
  </si>
  <si>
    <t>Crianza Animales Menores Y Piscultura</t>
  </si>
  <si>
    <t>Proyectos Productivos Chuquiribamba</t>
  </si>
  <si>
    <t>Apoyo A La Producción De Cacao De Malacatos</t>
  </si>
  <si>
    <t>Crianza Animales Menores Y Piscicultura En Yangana</t>
  </si>
  <si>
    <t>Planta Artesanal De Lácteos Yangana</t>
  </si>
  <si>
    <t>Transf. Y Val. Agregado Prod. Horticola Chantaco</t>
  </si>
  <si>
    <t>Ferias Culturales, Productivas Y Turísticas Loja</t>
  </si>
  <si>
    <t>Ferias Libres</t>
  </si>
  <si>
    <t>Senderos Ecologicos Ciudad</t>
  </si>
  <si>
    <t>Producción De Plantas En Vivero Municipal</t>
  </si>
  <si>
    <t>Intervenciones  Y Mejoramiento De Los Parques</t>
  </si>
  <si>
    <t>Zoologico Y Proteccion De Fauna</t>
  </si>
  <si>
    <t>Difusión Y Promoción Turística Del Cantón Loja</t>
  </si>
  <si>
    <t>Mejoramiento Condiciones Laborales De Betuneros</t>
  </si>
  <si>
    <t>Rehabilitación Del Sistema De Agua Potable De La Cabecera Parroquial De Yangana</t>
  </si>
  <si>
    <t>Bienal De Las Artes Musicales</t>
  </si>
  <si>
    <t>Festival De Las Artes Vivas</t>
  </si>
  <si>
    <t>Circo Social</t>
  </si>
  <si>
    <t>Arte Teatro Loja</t>
  </si>
  <si>
    <t>Embaulado De La Quebrada Al Pie Del Talud Sur</t>
  </si>
  <si>
    <t>Redes De Energía Eléctrica</t>
  </si>
  <si>
    <t>Redes De  Telefonía Y Fibra Óptica</t>
  </si>
  <si>
    <t>Construcción del Cerramiento y adecuación delárea verde del barrio Shushuguayco</t>
  </si>
  <si>
    <t>Construcción de cancha de uso multiple y adecuación del área verde Une Etapa 2</t>
  </si>
  <si>
    <t>Adecuación de canchas en el sector la Banda Sur- LANDANGUI Y Santiago</t>
  </si>
  <si>
    <t>Construcción de cancha de Voly e iluminación Milagro Bajo</t>
  </si>
  <si>
    <t>Adecuación de area verde y deportiva del barrio La Paz</t>
  </si>
  <si>
    <t>Construcción de cancha de uso múltiple en Cdla. Ciudad Victoria</t>
  </si>
  <si>
    <t>Construcción de cubierta y adecuación del área recreativa del barrio Carigán Central</t>
  </si>
  <si>
    <t>Construccion Sistema De Agua Potable, Alcantarillado Sanitario Y pluvial del proyecto de vivienda social Carigán Alto</t>
  </si>
  <si>
    <t>Construcción Del Sistema De Agua Potable Y Ampliación De Redes En La ciudad de Loja</t>
  </si>
  <si>
    <t>Mejoramiento De La Planta De Tratamiento De Agua Potable Del Barrio La Palmira, parroquia Quinara</t>
  </si>
  <si>
    <t>Mejoramiento De La Planta De Tratamiento De Agua Potable Del Barrio Sahuayco</t>
  </si>
  <si>
    <t>El monto inicial era de $41.571,62 y se realizó una reforma de $4.151,11, por lo que el monto total es de $45.722,73</t>
  </si>
  <si>
    <t>Se realiza una reforma al valor inicial de 11.531,09 incrementando a 65.031,09</t>
  </si>
  <si>
    <t>Intervención del Parque Central de Yangana I Etapa</t>
  </si>
  <si>
    <t>Señalización vial integral: vertical en el Cantón Loja</t>
  </si>
  <si>
    <t>Cosntrucción de alcantarilla para escombrera</t>
  </si>
  <si>
    <t>Construccion de muros para protección de margenes de rios y taludes</t>
  </si>
  <si>
    <t>Se ha realizado el Cerramiento En Tanques De Reserva San Vicente</t>
  </si>
  <si>
    <t>Se ha construído el Sistema de Agua Potable y Ampliación de Redes en la ciudad de Loja</t>
  </si>
  <si>
    <t>Se ha repotenciado la Planta De Aapp Pucara</t>
  </si>
  <si>
    <t>Se ha realizado los estudios para la construcción del Sistema De Agua Potable, Alcantarillado Sanitario Y pluvial del proyecto de vivienda social Carigán Alto</t>
  </si>
  <si>
    <t xml:space="preserve">Se cuenta con los estudios para el Proyecto Instalaciones Electricas Para La Planta </t>
  </si>
  <si>
    <t>Se esta desarrollando los estudios para las redes de alcantarillado de la ciudad de Loja</t>
  </si>
  <si>
    <t xml:space="preserve">Se ha realizado la construcción del Sistema de Alcantarillado Barrio Masanamaca </t>
  </si>
  <si>
    <t xml:space="preserve">Se estan desarrollando los estudios para el proyecto Cambio De Linea De Medio Voltaje Monofasico A Trifasico </t>
  </si>
  <si>
    <t>Se esta desarrollando los estudios para las redes de alcantarillado sanitario y pluvial de la ciudad de Loja</t>
  </si>
  <si>
    <t>Se cuenta con los estudios de Rehabilitación Del Sistema De Agua Potable De La Cabecera Parroquial De Yangana</t>
  </si>
  <si>
    <t>Se ha realizado el mejoramiento De La Planta De Tratamiento De Agua Potable Del Barrio La Palmira, parroquia Quinara</t>
  </si>
  <si>
    <t>Se ha realizado el mejoramiento De La Planta De Tratamiento De Agua Potable Del Barrio Sahuayco</t>
  </si>
  <si>
    <t>De han construido sistemas De Agua Potable De Las Parroquias Rurales</t>
  </si>
  <si>
    <t>Se ha realizado obras Complementarias De Aapp De Malacatos</t>
  </si>
  <si>
    <t>Se han construido redes De Agua Potable De La Parroquia Quinara</t>
  </si>
  <si>
    <t>Se han realizado los estudios para la Construcción II Etapa Sistema De Agua Potable Barrio Aguangora Taquil</t>
  </si>
  <si>
    <t>Se han realizado los estudios para Sistema De Agua Potable Barrio Bahín Parroquia Gualel</t>
  </si>
  <si>
    <t>Se han realizado los estudios del Sistema De Agua Potable El Porvenir Etapa II</t>
  </si>
  <si>
    <t>Se ha construido el Sistema De Agua Potable Para La Parroquia Jimbilla</t>
  </si>
  <si>
    <t xml:space="preserve">Implementascion Y Puesto En Marcha Planta Prefabricada De Tratamiento </t>
  </si>
  <si>
    <t>Se han realizado los estudios para la Implementascion Y Puesto En Marcha Planta Prefabricada De Tratamiento</t>
  </si>
  <si>
    <t>Se han realizado los estudios para la Planta De Tratamiento De Aguas Residuales Parroquia Santiago</t>
  </si>
  <si>
    <t>Se ha construido el Alcantarillado Parroquia Chantaco</t>
  </si>
  <si>
    <t>Se ha construido el Alcantarillado Parroquia Taquil</t>
  </si>
  <si>
    <t>Se han realizado los estudios para el Alcantarillado Sanitario Parroquia Jimbilla Barrio Montecristi</t>
  </si>
  <si>
    <t>Se han realizado los estudios para el Sistema De Alcantarillado Sanitario Parroquia San Lucas</t>
  </si>
  <si>
    <t>Se han realizado los estudios para el Alcantarillado Parroquia San Pedro De Vilcabamba</t>
  </si>
  <si>
    <t>Se ha construido el Alcantarillado Parroquia Vilcabamba</t>
  </si>
  <si>
    <t xml:space="preserve">Se ha construido la Planta De Tratamiento De Aguas Servidas -Chantaco </t>
  </si>
  <si>
    <t>Se ha construido el Alcantarillado Sanitario Y Pluvial De Vilcabamba, Etapa 1</t>
  </si>
  <si>
    <t xml:space="preserve">Se ha construido el Alcantarillado De La Parroquia San Pedro De Vilcabamba </t>
  </si>
  <si>
    <t>Se han realizado los estudios para el Alcantarillado Parroquia Jimbilla</t>
  </si>
  <si>
    <t>Se han realizado los estudios para el Sistema De Alcantarillado Sanitario Barrio Cumbe Parroquia Chantaco</t>
  </si>
  <si>
    <t xml:space="preserve">Se han realizado los estudios para el Sistema De Alcantarillado Sanitario-Pluvial Taquil Barrio Centro </t>
  </si>
  <si>
    <t xml:space="preserve">Se han realizado los estudios para la Construcción De Alcantarillado Sanitario Para El Barrio Aguacate Parroquia </t>
  </si>
  <si>
    <t>Se han realizado los estudios para la Planta De Tratamiento De Aguas Residuales Barrio El Ari-Gualel</t>
  </si>
  <si>
    <t>Se han realizado los estudios para la Ampliación Sistema De Alcantarillado Sanitario Barrio Masanamaca, Yangana</t>
  </si>
  <si>
    <t>Se han realizado los estudios para la Ampliación Sistema De Alcantarillado Yangana Sector Del Colegio</t>
  </si>
  <si>
    <t>Se han realizado los estudios para la Planta De Tratamiento De Aguas Residuales-Quinara- La Palmira</t>
  </si>
  <si>
    <t>Se han realizado los estudios para el Sistema De Alcantarillado Sanitario En La Av. Loja Parroquia Malacatos Etapa Ii</t>
  </si>
  <si>
    <t>Se han realizado los estudios para el Sistema De Alcantarillado Sanitario Barrio Yamburara Bajo- Vilcabamba</t>
  </si>
  <si>
    <t>Se esta construyendo las bóvedas y nichos</t>
  </si>
  <si>
    <t>Aporta al mejoramiento de los servicios públicos en el marco de sus competencias</t>
  </si>
  <si>
    <t>Por la emergencia sanitaria y la no transferencia de los recursos por parte del Gobierno Central, la construcción está prevista para el año 2021</t>
  </si>
  <si>
    <t>Porcentaje de intervención</t>
  </si>
  <si>
    <t xml:space="preserve">Se están realizando los estudios para la Intervención De La Laguna De Estabilización De Lixiviados Generados </t>
  </si>
  <si>
    <t>Aporta al mejoramiento de los servicios públicos como son el manejo de los residuos solidos en el marco de sus competencias</t>
  </si>
  <si>
    <t>Se ha realizado el Embaulado De La Quebrada Al Pie Del Talud Sur</t>
  </si>
  <si>
    <t>Porcentaje de mantenimiento</t>
  </si>
  <si>
    <t>Se estan desarrollando los estudios y análisis pertinentes para el mantenimiento de la celda final de Residuos sólidos</t>
  </si>
  <si>
    <t>Se estan desarrollando los estudios y análisis pertinentes para la red de media tensión y centro de transformación para la planta piloto</t>
  </si>
  <si>
    <t>100% del sistema desarrollado</t>
  </si>
  <si>
    <t>Porcentaje de desarrollo del sistema</t>
  </si>
  <si>
    <t xml:space="preserve">Se estan desarrollando los estudios para el manejo Integral De Desechos Sanitarios </t>
  </si>
  <si>
    <t>Porcentaje de reemplazo de la red</t>
  </si>
  <si>
    <t>Se esta realizando el reemplazo De La Red De Distribucion De La Red Baja</t>
  </si>
  <si>
    <t>En proceso de contratación</t>
  </si>
  <si>
    <t>Se ha realizado la adecuación de canchas en el sector la Banda Sur- LANDANGUI Y Santiago</t>
  </si>
  <si>
    <t>Se ha realizado la construcción de la cancha de Voly e iluminación Milagro Bajo</t>
  </si>
  <si>
    <t>Se encuentra realizando la Construcción de cubierta y adecuación del área recreativa del barrio Carigán Central</t>
  </si>
  <si>
    <t>Se ha realizado la Adecuación de area verde y deportiva del barrio La Paz</t>
  </si>
  <si>
    <t>Se esta realizando la Adecuación del área deportiva en el barrio Estancia Norte</t>
  </si>
  <si>
    <t>Se ha realizado la Construcción del Cerramiento y adecuación delárea verde del barrio Shushuguayco</t>
  </si>
  <si>
    <t>Se ha realizado la Construcción de cancha de uso multiple y adecuación del área verde Une Etapa 2</t>
  </si>
  <si>
    <t>Se ha realizado la Construcción de cancha de uso múltiple en Cdla. Ciudad Victoria</t>
  </si>
  <si>
    <t>100% de vias intervenidas</t>
  </si>
  <si>
    <t>porcentaje de vias intervenidas</t>
  </si>
  <si>
    <t>Se está realizando el Asfaltado de vias en la ciudad de Loja</t>
  </si>
  <si>
    <t>Se ha realizado la Pavimentación San Vicente Bajo</t>
  </si>
  <si>
    <t>Por la emergencia sanitaria y la no transferencia de los recursos por parte del Gobierno Central, el adoquinado está previsto para el año 2021</t>
  </si>
  <si>
    <t>Se ha realizado la Pavimentacion Barrio Las Pitas I</t>
  </si>
  <si>
    <t>Por la emergencia sanitaria y la no transferencia de los recursos por parte del Gobierno Central, el proyecto está previsto para el año 2021</t>
  </si>
  <si>
    <t>Se está realizando la Construcción de aceras y bordillos en areas verdes y comunales</t>
  </si>
  <si>
    <t>porcentaje de infraestructura adecuada</t>
  </si>
  <si>
    <t>100% de la infraestructura remodelada</t>
  </si>
  <si>
    <t>porcentaje de infraestructura remodelada</t>
  </si>
  <si>
    <t>porcentaje de infraestructura construida</t>
  </si>
  <si>
    <t>Se esta realizando la Construcción de la plaza Central De La Parroquia Quinara, Segunda Etapa</t>
  </si>
  <si>
    <t xml:space="preserve">Se ha realizado la Adecuación Provisional Del Centro De Desarrollo Infantil "Tierras Coloradas" </t>
  </si>
  <si>
    <t>Mantener, fortalecer y difundir el patrimonio cultural tangible, intangible y natural del cantón, para su posicionamiento a nivel regional, nacional y local como referente del desarrollo cultural</t>
  </si>
  <si>
    <t>h) Preservar, mantener y difundir el patrimonio arquitectónico, cultural y natural del cantón y construir los espacios públicos para estos fines;</t>
  </si>
  <si>
    <t>100% del evento cultural realizado</t>
  </si>
  <si>
    <t>porcentaje del evento cultural realizado</t>
  </si>
  <si>
    <t>Se ha desarrollado el evento Arte Teatro Loja, en los diferentes barrios de la ciudad de Loja</t>
  </si>
  <si>
    <t>A posicionarse a Loja a nivel local, nacional e internacional como referente del desarrollo cultural</t>
  </si>
  <si>
    <t>concurrente</t>
  </si>
  <si>
    <t>h) Promover los procesos de desarrollo económico local en su jurisdicción, poniendo una atención especial en el sector de la economía social y solidaria, para lo cual coordinará con los otros niveles de gobierno;</t>
  </si>
  <si>
    <t>100% mejoramiento de los pastos y ganado vacuno mejorados de los productores de las parroquias rurales</t>
  </si>
  <si>
    <t>Porcentaje de mejoramiento de pastos y ganado vacuno de los productores de las parroquias rurales</t>
  </si>
  <si>
    <t>Se está realizando el mejoramiento de pastos y ganado vacuno de los productores de las parroquias rurales</t>
  </si>
  <si>
    <t>Aporta al fortalecimiento y fomento productivo del cantón Loja</t>
  </si>
  <si>
    <t xml:space="preserve">100% de Huertos Agrofuticulas Familiares implementados </t>
  </si>
  <si>
    <t xml:space="preserve">porcentaje de Huertos Agrofuticulas Familiares implementados </t>
  </si>
  <si>
    <t>Se está implementado los Huertos Agrofruticulas Familiares en Malacatos</t>
  </si>
  <si>
    <t>100% de generación de valor agregado en la producción</t>
  </si>
  <si>
    <t>Transformación Y  Valor Agregado De Productos</t>
  </si>
  <si>
    <t>porcentaje de generación de valor agregado en la producción</t>
  </si>
  <si>
    <t>Se ha realizado la transformación y  valor Agregado en la producción</t>
  </si>
  <si>
    <t xml:space="preserve">150 animales menores y alevines entregados a los productores </t>
  </si>
  <si>
    <t xml:space="preserve">Número de animales menores y alevines entregados a los productores </t>
  </si>
  <si>
    <t>Se ha realizado la entrega de animales menores y alevines a los productores</t>
  </si>
  <si>
    <t xml:space="preserve">1 proyecto productivo </t>
  </si>
  <si>
    <t>Número de proyectos productivos</t>
  </si>
  <si>
    <t>Se ha desarrollado un proyecto productivo en la parroquia de Chuquiribamba</t>
  </si>
  <si>
    <t>100% al fortalecimiento a la producción de cacao</t>
  </si>
  <si>
    <t>porcentaje de fortalecimiento a la producción de cacao</t>
  </si>
  <si>
    <t>150 animales menores y alevines entregados a los productores de Yangana</t>
  </si>
  <si>
    <t>Número de animales menores y alevines entregados a los productores de Yangana</t>
  </si>
  <si>
    <t>100% de la planta de lácteos intervenida</t>
  </si>
  <si>
    <t>Se ha realizado la intervención Planta Artesanal De Lácteos Yangana</t>
  </si>
  <si>
    <t>12 ferias culturales y turisticas realizadas</t>
  </si>
  <si>
    <t>Número ferias culturales y turisticas realizadas</t>
  </si>
  <si>
    <t>Se han realizado ferias culturales, productivas y turísticas en Loja</t>
  </si>
  <si>
    <t>48 ferias libres</t>
  </si>
  <si>
    <t>Número de ferias libres realizadas</t>
  </si>
  <si>
    <t>25 betuneros mejoran sus condiciones laborales</t>
  </si>
  <si>
    <t>Número de betuneros que mejoran sus condiciones laborales</t>
  </si>
  <si>
    <t>20% de área potenciada en el vivero Municipal</t>
  </si>
  <si>
    <t>Porcentaje de área potenciada en el Vivero Municipal</t>
  </si>
  <si>
    <t>j) Delimitar, regular, autorizar y controlar el uso de las playas de mar, riberas y lechos de ríos, lagos y lagunas, sin perjuicio de las limitaciones que establezca la ley;</t>
  </si>
  <si>
    <t>Habilitar en 1km los senderos con su respectiva infraestructura</t>
  </si>
  <si>
    <t>Número de kilómetros equipados</t>
  </si>
  <si>
    <t>20% de áreas ornamentadas e infraestructura mejorada</t>
  </si>
  <si>
    <t>Porcentaje de áreas ornamentadas y mejoramiento de la infraestructura</t>
  </si>
  <si>
    <t>Se esta realizando la ornamentación y mejoramiento de la infraestructura del centro recreacional Yamburara</t>
  </si>
  <si>
    <t>Aporta al desarrollo sostenible del cantón mediante la conservación del patrimonio natural, su biodiversidad y la calidad ambiental.</t>
  </si>
  <si>
    <t>25% del área verde recreativa, actual y nueva mantenida anualmente</t>
  </si>
  <si>
    <t>Porcentaje de espacio recreacional de los parques , jardines y parterres intervenidas</t>
  </si>
  <si>
    <t xml:space="preserve">Se esta realizando la intervención y mejoramientos de los parques </t>
  </si>
  <si>
    <t>Concurrente</t>
  </si>
  <si>
    <t>Funciones del GAD Municipal
r) Crear las condiciones materiales para la aplicación de políticas integrales y participativas en torno a la regulación del manejo responsable de la fauna urbana</t>
  </si>
  <si>
    <t>100% mejoramientos y equipamientos planificados desarrollados</t>
  </si>
  <si>
    <t>Porcentaje de mejoramiento y equipamientos planificados</t>
  </si>
  <si>
    <t>Se esta realizando el mejoramiento y equipamiento del zoologico</t>
  </si>
  <si>
    <t>100% de infraestructura renovada</t>
  </si>
  <si>
    <t>Porcentaje de infraestructura renovada</t>
  </si>
  <si>
    <t>Se ha realizado la Renovacion De Redes De Agua Potable</t>
  </si>
  <si>
    <t xml:space="preserve">Se ha realizado la Renovación De Redes De Alcantarillado Pluvial Y Sanitario en el casco Céntrico </t>
  </si>
  <si>
    <t>100% de infraestructura construida</t>
  </si>
  <si>
    <t>Porcentaje de infraestructura construida</t>
  </si>
  <si>
    <t>Se esta desarrollando la planta de tratamiento de aguas residuales</t>
  </si>
  <si>
    <t>100% de reanimación del espacio público</t>
  </si>
  <si>
    <t>Porcentaje de reanimación del espacio público</t>
  </si>
  <si>
    <t>Se ha realizado la Reanimación Del Espacio Público. Cobertura Vegetal. Mobiliario Urbano</t>
  </si>
  <si>
    <t>100% de redes de energía eléctrica renovadas</t>
  </si>
  <si>
    <t>Porcentaje de redes de energía eléctrica renovadas</t>
  </si>
  <si>
    <t>Se ha realizado la Redes De Energía Eléctrica</t>
  </si>
  <si>
    <t>100% de redes de telefonía y fibra óptica renovadas</t>
  </si>
  <si>
    <t>Porcentaje de redes de telefonía y fibra óptica renovadas</t>
  </si>
  <si>
    <t>Se ha realizado la Redes De  Telefonía Y Fibra Óptica</t>
  </si>
  <si>
    <t>100% del Plan de manejo ambiental implementado</t>
  </si>
  <si>
    <t>Porcentaje del Plan de manejo ambiental implementado</t>
  </si>
  <si>
    <t>100% parque temático pavimentado</t>
  </si>
  <si>
    <t>Porcentaje de parque temático pavimentado</t>
  </si>
  <si>
    <t>Función GAD Municipal
g) Regular, controlar y promover el desarrollo de la actividad turística cantonal en coordinación con los demás gobiernos autónomos descentralizados, promoviendo especialmente la creación y funcionamiento de organizaciones asociativas y empresas comunitarias de turismo;</t>
  </si>
  <si>
    <t>100% de plan de difusión turistica implementado</t>
  </si>
  <si>
    <t>Porcentaje de plan de difusión turistica implementado</t>
  </si>
  <si>
    <t>Debido a la emergencia sanitaria por Covid 19 y la no transferencia de los recursos por parte del Gobierno Central, no se avanzó con los proyectos de vialidad, pavimentación y adoquinado de las vias de la ciudad y parroquias; la implementación de las gradas eléctricas en el mercado Gran Colombia; Construcción de muros y taludes en los rios de la ciudad de Loja; ampliación de la tenería del municipio; proyectos de desarrollo comunitario como canchas, baterias sanitarias, casas comunales, regeneración de parques; intervención en el centro Materno Infantil y readecuación de la escuela Municipal Borja.</t>
  </si>
  <si>
    <t>Debido a la emergencia sanitaria por Covid 19 y la no transferencia de los recursos por parte del Gobierno Central, no se avanzó con los proyectos Producción De Plantas En Vivero Municipal y senderos ecológicos.</t>
  </si>
  <si>
    <t>Debido a la emergencia sanitaria por Covid 19 y la no transferencia de los recursos por parte del Gobierno Central, no se avanzó con los proyectos: Apoyo A La Producción De Cacao De Malacatos; Transf. Y Val. Agregado Prod. Horticola Chantaco; Mejoramiento Condiciones Laborales De Betuneros</t>
  </si>
  <si>
    <t>Debido a la emergencia sanitaria por Covid 19 y la no transferencia de los recursos por parte del Gobierno Central, no se avanzó con el proyecto: Difusión Y Promoción Turística Del Cantón Loja</t>
  </si>
  <si>
    <t>Debido a la emergencia sanitaria por Covid 19 y la no transferencia de los recursos por parte del Gobierno Central, no se avanzó con el proyecto: Bienal De Las Artes Musicales, Festival De Las Artes Vivas y Circo Social</t>
  </si>
  <si>
    <t>Se ha construido:
Alcantarillado en las parroquias: San Pedro de Vilcabamba, Chantaco, Taquil, Vilcabamba.
Agua potable: Jimbilla, barrios de la ciudad de Loja.
Construcción de Plantas de Tratamiento: Chantaco 
Estudios para plantas de tratamiento: El Ari - Gualel, Santiago y la Palmira - Quinara
Estudios para las redes de alcantarillado sanitario y pluvial de la ciudad de Loja y parroquias rurales</t>
  </si>
  <si>
    <t xml:space="preserve"> TRABAJAR CONJUNTAMENTE CON EL SISTEMA ECU911 PARA UN MEJOR MONITOREO Y AMPLIACIÓN DE LOS SISTEMAS DE SEGURIDAD</t>
  </si>
  <si>
    <t>Convenio firmado para 4 años para la articulacion de esfuersos de vigilancia. Se ha repotenciado los sistemas de seguridad de la ciudad</t>
  </si>
  <si>
    <t xml:space="preserve">ELABORACIÓN DE PLANES DE CONTINGENCIA PARA LOS BARRIOS QUE SE ENCUENTRAN EN  ZONAS DE RIESGO </t>
  </si>
  <si>
    <t>Se procedió con la contratación de una consultoría para la realización de los estudios geológicos, geotécnicos y de estabilidad de suelos para los sectores de Ciudad Victoria y Héroes del Cenepa por un monto de 73.400 dólares y plazo para su realización de 50 días. Para el resto de sectores se los contemplara para el próximo año. Se hablado con el MIDUVI para que las personas afectadas puedan ser acogidas en los programas de vivienda que el Gobierno Nacional está implementando. Se va a realizar convenios interinstitucionales con instituciones públicas y privadas para la realización de Estudios de Geología y Geotecnia de la ciudad.</t>
  </si>
  <si>
    <t>Se cuenta con los estudios para la ampliación del mercado Gran Colombia, así como el estudio de mercado de la ciudad de Loja que contempla la creación de mercados nuevos en las parroquias urbanas</t>
  </si>
  <si>
    <t>CONTINUAR CON LAS FERIAS CULTURALES PRODUCTIVAS Y TURÍSTICAS INTERPARROQUIALES DEL CANTÓN LOJA. MEJORAR LAS FERIAS LIBRES TANTO EN SU UBICACIÓN COMO EN SU PRESENTACIÓN DE PRODUCTOS.</t>
  </si>
  <si>
    <t>AMPLIACIÓN DEL MERCADO GRAN COLOMBIA</t>
  </si>
  <si>
    <t>ELABORAR EL PLAN AMBIENTAL DEL CANTÓN LOJA QUE PERMITA UNA DEFINICIÓN ESTRATÉGICA Y TERRITORIAL PARA LOS SIGUIENTES 10 AÑOS. 
AMPLIAR LA RED AMBIENTAL DE ÁREAS VERDES Y PARQUES URBANOS DE LA CIUDAD DE LOJA Y LAS CABECERAS PARROQUIALES.</t>
  </si>
  <si>
    <t>60% (Plan Ambiental de cantón Loja)
40% (Ampliación de la Red Ambiental)</t>
  </si>
  <si>
    <t>En cuanto al Plan Ambiental se ha logrado: Elaborar el Sistema verde urbano, fortalecimiento de la jefatura de ambiente, la creación de la comisaria de ambiente y mineria, aprobación de ordenanzas municipales relacionadas con fauna urbana y áreas verdes.
Con respecto a la ampliación de la red ambiental se ha desarrollado el documento del sistema verde urbano que permitirá realizar acciones de manera endémica. Adecuación e implementación de senderos.</t>
  </si>
  <si>
    <t>En cuanto a salud, se ha desarrollado el control sanitario para el expendio de los alimentos en los diferentes mercados de la ciudad.
Desarrollo de Eventos deportivos como el cuadrangular de baloncesto, ciclopaseos en las 13 parroquias, y caminatas  por el dia internacional de la mujer en el sector en el Mandango</t>
  </si>
  <si>
    <t>Entre las actividades relevantes el CASMUL ha desarrollado: entrega de servicios especializados en salud, desarrollo infantil, apoyo pedagógico, protección especial modalidad acogimiento institucional dirigido a niños, niñas, adolescentes, mujeres, personas con discapacidad, personas con problemas de adicción y adultos mayores los grupos de atención prioritaria, así como espacios que brindes oportunidades de crecimiento y desarrollo humano
Se ha logrado la conformación de otras  8 defensorías, beneficiando a 314 personas,  300 mujeres 14 hombres de los barrios de la ciudad de Loja,  a través de procesos de capacitación en valores y derechos, logrando incrementar estos espacios de promoción, defensa, vigilancia y exigibilidad de derechos de los sectores más vulnerables.</t>
  </si>
  <si>
    <t>Debido al estado de emergencia sanitaria por Covid - 19, no se ha podido realizar el festival de artes vivas, así como el evente del mes del estudiante. Sin embargo, se organizaron las Serenatas “Asómate a la Ventana”, con las que visitamos más de 150 barrios, centros de salud y hospitales de nuestra ciudad. Las plataformas virtuales se activaron convirtiéndose en un vínculo directo entre las agrupaciones artísticas del municipio y la ciudadanía.</t>
  </si>
  <si>
    <t>CAPACITACIÓN EN SERVICIOS TURÍSTICOS DIRIGIDOS A PRESTADORES DE SERVICIO.
FORTALECER LA SEÑALIZACIÓN DE RUTAS Y ATRACTIVOS TURÍSTICOS DEL CANTÓN</t>
  </si>
  <si>
    <t>Capacitación a 1222 propietarios y empleados de establecimientos, actores  involucrados en actividades turísticas y sector transporte, el programa de capacitación turística se enfocó en temáticas referentes a crisis sanitaria  (COVID 19), durante  y post pandemia, y,  a la reactivación turística.
Dentro de las actividades relacionadas a regulación y control se realizó el 70% de licencias de funcionamiento legalizadas y entregadas, beneficiando a cerca de 280 propietarios de establecimientos turísticos.
Se implementó señalética turística en el sendero Rumi Wuilco de Vilcabamba, así como la renovación de  la publicidad turística; y la restaución del mural de bienvenida.
Implementación de elementos de señalización turística en el Cisne.
Se instaló nueva señalética (tótems) en las plazas de El Valle, San Francisco, Central, Santo Domingo y San Sebastián</t>
  </si>
  <si>
    <t>Fortalecimiento de los canales de comercialización de la planta de bocadillos Quinara.
Apoyo a 720 personas dedicadas a la venta de productos de primera necesidad, para nueva ubicación por la suspensión definitiva de las “Ferias Libres “de San Sebastián y La Tebaida, en los espacios de comercialización</t>
  </si>
  <si>
    <t>Se han desarrollado las ferias culturales y turisticas tanto en las parroquias rurales, donde se da a conocer la especialidad de cada parroquias en cuanto a cultura y turismo.
En lo referente a las ferias libres estas fueron suspendidas por el estado de emergencia sanitaria por la pandemia, sin embargo los productores fueron reubicados en los diferentes mercados de la ciudad</t>
  </si>
  <si>
    <t>IMPLEMENTAR ELPLAN DE DIFUSIÓN Y CONSERVACIÓN DEL PATRIMONIO CULTURAL INTANGIBLE</t>
  </si>
  <si>
    <t>35% (Estudio de via de enlance en el sector sur Oriental)
100% (Estudios para el paso deprimido)</t>
  </si>
  <si>
    <t>Se esta desarrollando la consultoria con Contrato 78-2020 cuyo objeto es el "Estudio de la via de enlace en elsector sur oriental de la ciudad de Loja"
Se cuenta con los estudios de la consultoria para el paso deprimido a excepción del componente eléctrico que debe ser emitido por la EERSSA</t>
  </si>
  <si>
    <t>Dentro del plan se ha desarrollado mediante el archivo histórico la conservación, catalogación e inventario de documentos históricos; así mismo se ha desarrollado la conservación, catalogación y digitalización del archivo sonoro que son las partituras de los grandes compositores lojanos.</t>
  </si>
  <si>
    <t>Personas adultas mayores</t>
  </si>
  <si>
    <t xml:space="preserve">Jóvenes </t>
  </si>
  <si>
    <t>Mujeres embarazadas</t>
  </si>
  <si>
    <t>Maltrato infantil</t>
  </si>
  <si>
    <t>Victimas de violencia domestica y sexual</t>
  </si>
  <si>
    <t>Discapacidades</t>
  </si>
  <si>
    <t>Personas en situacion de riesgo</t>
  </si>
  <si>
    <t>Niñas, niños y adolescentes</t>
  </si>
  <si>
    <t>Personas usuarias y consumidoras</t>
  </si>
  <si>
    <t xml:space="preserve">
Ferias Artesanales
</t>
  </si>
  <si>
    <t>Mejorar la salud y practicas de vida saludable. 
Desarrollar actividades dirigidas al desarrollo integral del infante, permitiéndole poner en práctica sus destrezas e impulsar habilidades en lo que se refiere a su desarrollo artístico, psicomotriz, social, principalmente enfocado al sano esparcimiento y diversión de cada uno de ellos.</t>
  </si>
  <si>
    <t>Ser un instrumento de planificación sectorial e intersectorial para la inclusión y acción con pertinencia cultural</t>
  </si>
  <si>
    <t>APOYO FAMILIAR  Y CUSTODIA FAMILIAR.</t>
  </si>
  <si>
    <t>Garantiza la atencion y proteccion integral de niños y adolescentes privados de su medio familiar, a fin de promover condiciones de reparacion integral, igualdad de inclusion social, conjuntamente  conn el fomento de cooperacion familiar y comunitaria.</t>
  </si>
  <si>
    <t xml:space="preserve">CENTROS DE DESARROLLO INFANTIL. </t>
  </si>
  <si>
    <t>Promover el buen comienzo en la vida de las niñas y niños como base y garantía para un buen desarrollo y despliegue de todas sus capacidades y potencialidades durante toda la vida.  Través de la atención diaria y la consejería familiar a las mujeres gestantes y familias de niñas y niños de 0 a 3 años de edad.</t>
  </si>
  <si>
    <t xml:space="preserve">CENTRO DE ACOGIMIENTO INSTITUCIONAL  SAN JERONIMO EMILIANI </t>
  </si>
  <si>
    <t>Brindar atención integral de acogimiento temporal a niñas, niños y adolescentes privados de su medio familiar vulnerados o en riesgo de vulneración de sus derechos, mediante un ambiente similar al de un hogar común, garantizando seguridad y un ambiente adecuado que satisfaga sus necesidades de protección, que permita su desarrollo integral mediante acciones que procuren preservar, mejorar, fortalecer o restituir los vínculos familiares, mientras se resuelve la situación que motivó el acogimiento institucional.</t>
  </si>
  <si>
    <t>COMUNIDAD TERAPEUTICA PARA NIÑOS Y ADOLESCENTES LOS CHILALOS.</t>
  </si>
  <si>
    <t xml:space="preserve">Contribuir a la prevención, atención y restitución de derechos con énfasis en niños, a fin de promover condiciones de reparación integral, igualdad e inclusión social y la corresponsabilidad familiar y comunitaria. </t>
  </si>
  <si>
    <t>ERRADICACION DEL TRABAJO INFANTIL.</t>
  </si>
  <si>
    <t xml:space="preserve">Garantizar la atención integral y restitución de derechos de niños, niñas y adolescentes que se encuentran en actividades de trabajo infantil, a fin de promover condiciones de restitución de derechos, igualdad e inclusión social, conjuntamente con el fomento de la corresponsabilidad familiar y comunitaria.  </t>
  </si>
  <si>
    <t xml:space="preserve">ESTANCIA MUNICIPAL DEL ADULTO MAYOR LOS HUILCOS. </t>
  </si>
  <si>
    <t>Mantener y mejorar la calidad de vida de los adultos mayores por medio de cuidados especializados, logrando el mantenimiento y desarrollo de las habilidades funcionales.</t>
  </si>
  <si>
    <t xml:space="preserve">
CONVENIO CON EL MIES,  PARA ATENCIÓN DOMICILIARIA A PERSONAS ADULTAS MAYORES  SIN DISCAPACIDAD</t>
  </si>
  <si>
    <t>6 Unidades de atencion, con cobertura de 30 usuarios por unidad, con el objetivo:  con cobertura de 30 usuarios por unidad, con el objetivo de generar capacidaddes y destrezas que permitan incrementar los niveles de autonomia, capacidades sociales, familiares y autodeterminacion.</t>
  </si>
  <si>
    <t>CENTRO DE ATENCION MUNICIPAL DEL ADULTO MAYOR LOS ARUPOS</t>
  </si>
  <si>
    <t>Conseguir que el adulto mayor que forma parte de nuestro Centro, mejore su autoestima y su estado de ánimo, por medio de la atención integral en: Atención médica, psicológica, rehabilitación física, terapia ocupacional, terapia espiritual, y alimentación con calidad nutricional.</t>
  </si>
  <si>
    <t>Garantizar una vida digna con iguales oportunidades para todas las personas , erradicando toda forma de disriminacion y violencia por razones economicas, sociales culturales, religiosas, de etnia, edad, etc.</t>
  </si>
  <si>
    <t>CENTRO DE ATENCIÓN MUNICIPAL PARA PERSONAS CON DISCAPACIDAD “SENDEROS DE ALEGRÍA”.</t>
  </si>
  <si>
    <t xml:space="preserve">Cambio tecnico de la metologia implementada en el Centro:  atenci{on ambulatoria con horarios pre-establecidos, atención de cuidado diario,  aumento de los servicios que ofrece el Centro:  Hipoteria, Hidroterapia, Refuerzo pedagogico, terapia ocupacional, psicomotricidad, atencion temprana, lenguaje, terapia fisica, alimentación, transporte, musico terapia, terapia espiriritual, terapia fisica, y recreacion con participaci{on ocn el circo social ( 103 usuarios) </t>
  </si>
  <si>
    <t xml:space="preserve">CONVENIO CON EL MIES, PARA ATENCION EN EL HOGAR  Y LA COMUNIDAD PERSONAS CON DISCAPACIDAD </t>
  </si>
  <si>
    <t>11 unidades de atencion, con el objetivo de mejorar la independencia inclusion social y economica de los usuarios, a traves de un trabajo sistematico y planificado que permita incrementar los niveles de autonomia, participacion y actoria social, respetando sus caracteristicas y niveles de desarollo, siendo fundamental el involucramiento del circulo de apoyo, familia, comunidad, estado, para la eliminacion de barreras y participacion activa de personas con discapacidad,  la cobertura cubre las siguientes parroquias: Chuquiribamba, Santiago, Malacatos, Punzura Alto, Yangana, EL CIsne, Tierras COloradas, Carigan, Sauces, El Valle, Daniel Alvarez.</t>
  </si>
  <si>
    <t xml:space="preserve">
CONVENIO CON EL MIES,  PARA ATENCIÓN DOMICILIARIA A PERSONAS ADULTAS MAYORES  CON DISCAPACIDAD</t>
  </si>
  <si>
    <t xml:space="preserve">8 Unidades de atencion, con cobertura de 20 usuarios por unidad, con el objetivo:  con cobertura de 30 usuarios por unidad, con el objetivo de generar capacidaddes y destrezas que permitan incrementar los niveles de autonomia, capacidades sociales, familiares y autodeterminacion, en las parroquias de: Valle, Vilcabamba, Malacatos, San Lucas, Sucre, San Sebastian, El Cisne-Gualel, Loja </t>
  </si>
  <si>
    <t>Garantizar una vida digna con iguales oportunidades para todas las personas con discapacidades</t>
  </si>
  <si>
    <t xml:space="preserve">HOGAR PARA NIÑOS Y ADOLESCENTES VICTIMAS DE VIOLENCIA SEXUAL Y SUS HIJOS RENACER. </t>
  </si>
  <si>
    <t xml:space="preserve">Garantizar la atención, protección integral y restitución de derechos de niños, niñas, adolescentes privados de su medio familiar, a fin de promover condiciones de reparación integral, igualdad e inclusión social conjuntamente con el fomento de la co-responsabilidad familiar y comunitaria.  </t>
  </si>
  <si>
    <t xml:space="preserve">PROYECTO MUJERES Y DESARROLLO LOCAL </t>
  </si>
  <si>
    <t>brindar capacitaciones formativas y productivas de manera gratuita en barrios y parroquias rurales del cantón.</t>
  </si>
  <si>
    <t>Igualdad y justicia. Empoderamiento, autonomía de las mujeres e igualdad de género.</t>
  </si>
  <si>
    <t>NO APLICA</t>
  </si>
  <si>
    <t>Desde la Asamblea Ciudadana Local con el apoyo del Gad Municipal de Loja, mediante la plataforma virtual zoom, se desarrollaron mesas de trabajo distribuidas por ejes del plan de desarrollo.</t>
  </si>
  <si>
    <t>A través de la Plataforma virtual Zoom, el Consejo de Planificación creó el equipo técnico Mixto, integrado por técnicos del GAD y por los ciudadanos y representantes de la Asamblea Ciudadana Local.</t>
  </si>
  <si>
    <t>A través de la Plataforma virtual Zoom, el  equipo técnico Mixto, conformó las dos subcomisiones: una liderada por el Gad y una liderada por la ciudadanía, las mismas que están integradas por técnicos del GAD y por los ciudadanos y representantes de la Asamblea Ciudadana Local.</t>
  </si>
  <si>
    <t>En las instalaciones de la jefatura de Desarrollo Local del Municipio de Loja, se reunió la comisión mixta liderada por el GAD, donde realizaron la evaluación de la gestión institucional, así como la distribución de los temas según ejes de desarrollo.</t>
  </si>
  <si>
    <t>En base a los temas planteados por la ciudadanía, así como información con respecto a las obras y actividades desarrolladas por los diferentes departamentos del municipio correspondiente a la planificación del año 2020, se elaboró el informe narrativo para la ciudadanía</t>
  </si>
  <si>
    <t>En base a información del año 2020, ejecutada por las direcciones de la institución se lleno el respectivo formulario emitido por el CPCCS</t>
  </si>
  <si>
    <t>Formulario</t>
  </si>
  <si>
    <t>Una vez revisado los documentos: formulario para el CPCCS e informe narrativo para la ciudadanía, los mismos fueron aprobados por la máxima autoridad</t>
  </si>
  <si>
    <t>Movilidad Sostenible: ¿Qué alternativas de movilidad amigables con el medio ambiente, planteará el Municipio de Loja?</t>
  </si>
  <si>
    <t>Alcalde, concejales, jefes departamentales, ciudadanía</t>
  </si>
  <si>
    <t>Conocimiento de los diferentes problemas que aqueja la ciudadania y problemas sociales, toma de decisiones para con el pueblo lojano. Conocimiento de proyectos, programas, resoluciones, ordenanzas, decisiones tomanas por el Gad de Loja.</t>
  </si>
  <si>
    <t xml:space="preserve">Abg. Pablo Piedra; Sra. María de las Nieves Vidal </t>
  </si>
  <si>
    <t xml:space="preserve">Tener en la sesiones el punto de vista de la ciudadanía, mismo que cuenta con voz y voto en la decisiones del cabildo </t>
  </si>
  <si>
    <t>Presidentes parroquiales y barriales del cantón Loja</t>
  </si>
  <si>
    <t>https://www.loja.gob.ec/files/documentos/2014-10/ord_sist_particip_ciudadana_gad_canton_loja.pdf</t>
  </si>
  <si>
    <t xml:space="preserve">Entre las alternativas amigables se encuentra los Senderos ecológicos en la ciudad y parroquias rurales, de los cuales en el año 2020, se ha ejecutado el mantenimiento, reforestación señalética y promoción. </t>
  </si>
  <si>
    <t xml:space="preserve">Asamblea Ciudadana Local
</t>
  </si>
  <si>
    <t>Trabajo coordinado para el proceso de rendición de cuentas 2019
Asamblea de socialización del anteproyecto de presupuesto 2021</t>
  </si>
  <si>
    <t>Técnicos del Gad, concejales y representantes de la Asamblea ciudadana Local</t>
  </si>
  <si>
    <t>Socialización y aval del anteproyecto del presupuesto municipal
Socialización y validación del borrador del PDOT y PUGS</t>
  </si>
  <si>
    <t>DONACIÓN A FAVOR</t>
  </si>
  <si>
    <t>DONACIÓN ENTREGADA</t>
  </si>
  <si>
    <t>Resolución 033-AL-2021</t>
  </si>
  <si>
    <t>www.loja.gob.ec/files/image/LOTAIP/2020/informelabores/cumplimiento_presupuestario.zip</t>
  </si>
  <si>
    <t>www.loja.gob.ec/files/image/LOTAIP/2020/informelabores/presupuesto_participativo.zip</t>
  </si>
  <si>
    <t>www.loja.gob.ec/files/image/LOTAIP/2020/informelabores/fases_del_presupuesto_participativo.zip</t>
  </si>
  <si>
    <t>www.loja.gob.ec/files/image/LOTAIP/2020/informelabores/proyectos_pp.zip</t>
  </si>
  <si>
    <t>www.loja.gob.ec/files/image/LOTAIP/2020/informelabores/politicas_publicas_gap.zip</t>
  </si>
  <si>
    <t>www.loja.gob.ec/files/image/LOTAIP/2020/informelabores/mecanismos_de_participacion_ciudadana.zip</t>
  </si>
  <si>
    <t>www.loja.gob.ec/files/image/LOTAIP/2020/informelabores/meca-control-social.zip</t>
  </si>
  <si>
    <t>www.loja.gob.ec/files/image/LOTAIP/2020/informelabores/rendicion_de_cuentas_fases.zip</t>
  </si>
  <si>
    <t>www.loja.gob.ec/files/image/LOTAIP/2020/informelabores/difusion_y_comunicacion.zip</t>
  </si>
  <si>
    <t>www.loja.gob.ec/files/image/LOTAIP/2020/informelabores/obras_publicas_de_administraciones_anteriores.zip</t>
  </si>
  <si>
    <t>www.loja.gob.ec/files/image/LOTAIP/2020/informelabores/procesos_de_contratacion.zip</t>
  </si>
  <si>
    <t>www.loja.gob.ec/files/image/LOTAIP/2020/informelabores/enajenacion_donacion_y_expropiacion_de_bienes.zip</t>
  </si>
  <si>
    <t>www.loja.gob.ec/files/image/LOTAIP/2020/informelabores/incorporacion_de_recomendaciones_y_dictamenes.zip</t>
  </si>
  <si>
    <t>www.loja.gob.ec/files/image/LOTAIP/2020/informelabores/sugerencias_ano_anterior.rar</t>
  </si>
  <si>
    <t>Una vez aprobado el informe por la máxima autoridad se procedió a la entrega del mismo a la Asamblea Ciudadana Local</t>
  </si>
  <si>
    <t>Oficio con la recepción</t>
  </si>
  <si>
    <t>Facebook live</t>
  </si>
  <si>
    <t>Listado del Mapeo de actores</t>
  </si>
  <si>
    <t>Se desarrollo de manera presencial en el Salón de Cabildo del Municipio de Loja</t>
  </si>
  <si>
    <t>Listado de invitados</t>
  </si>
  <si>
    <t>https://fb.watch/v/ao11ztrNp/</t>
  </si>
  <si>
    <t>Link de facabook live</t>
  </si>
  <si>
    <t>Memoria de la Deliberación Pública y evaluación ciudadana de rendición de cuentas</t>
  </si>
  <si>
    <t>Listado de participantes</t>
  </si>
  <si>
    <t>Se otorgo a la Asamblea Ciudadana Local un espacio en el orden del dia para su participación, sin embargo no presentaron su exposición</t>
  </si>
  <si>
    <t>La máxima autoridad dio a conocer la gestión institucional correspondiente al año 2020</t>
  </si>
  <si>
    <t>ninguna</t>
  </si>
  <si>
    <t>Dentro de las exposición se fueron respondiendo las demandas ciudadanas</t>
  </si>
  <si>
    <t>Ninguna</t>
  </si>
  <si>
    <t>Se receptaron las sugerencias planteadas por la ciudadanía durante la deliberación pública</t>
  </si>
  <si>
    <t>La comisión liderada por el Gad recogió las sugerencias planteadas por la ciudadanía</t>
  </si>
  <si>
    <t>En base a un analisis técnico y de presupuesto se priorizaron las sugerencias planteadas por la ciudadanía las mismas que se plasman dentro de un plan de trabajo</t>
  </si>
  <si>
    <t>plan de trabajo</t>
  </si>
  <si>
    <t>Una vez culminado el plan de trabajo en base a la priorización de las sugerencias, se realizo la entrega del mismo</t>
  </si>
  <si>
    <t>29 de junio de 2021</t>
  </si>
  <si>
    <t>Maculino: 31
Femenino: 19
GLBTI: 1</t>
  </si>
  <si>
    <t>51 MESTIZOS</t>
  </si>
  <si>
    <t>Construir una nueva planta de agua potable</t>
  </si>
  <si>
    <t>Encausamiento del río Malacatos</t>
  </si>
  <si>
    <t>Solucionar el problema de las ventas ambulantes</t>
  </si>
  <si>
    <t>Asfaltar las calles del barrio Los Rosales</t>
  </si>
  <si>
    <t>Campañas sobre la correcta clasificación de los desechos sólidos</t>
  </si>
  <si>
    <t>Control de excrementos de las mascotas en los espacios públicos</t>
  </si>
  <si>
    <t>Control Loja libre de mineria</t>
  </si>
  <si>
    <t>Gestión en la reducción en el tiempo de los trámites</t>
  </si>
  <si>
    <t>Intervención en la cancha y alcantarillado para el barrio Sauces Norte</t>
  </si>
  <si>
    <t>Tratamiento y disposición final de los desechos sólidos</t>
  </si>
  <si>
    <t>Iluminación Y Adecuación De La Cancha De Uso Múltiple En El Barrio San Cayetano</t>
  </si>
  <si>
    <t>Iluminación, Cerramiento Y Construcción De Graderío En Cancha de Cdla Julio Ordoñez</t>
  </si>
  <si>
    <t>Intervención y Mantenimiento de la Celda Final de Residuos Sólidos del Relleno Sanitario</t>
  </si>
  <si>
    <t>Construccion del Proyecto Instalaciones Electricas para la Planta de Tratamiento de agua potable en el Pucará</t>
  </si>
  <si>
    <t xml:space="preserve">Implementacion y puesta en marcha de la Planta Prefabricada de Tratamiento de agua potable de Jimbilla </t>
  </si>
  <si>
    <t>10 de diciembre de 2020</t>
  </si>
  <si>
    <t>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</si>
</sst>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_(* \(#,##0.00\);_(* \-??_);_(@_)"/>
    <numFmt numFmtId="165" formatCode="_-* #,##0.00\ _€_-;\-* #,##0.00\ _€_-;_-* &quot;-&quot;??\ _€_-;_-@_-"/>
    <numFmt numFmtId="166" formatCode="&quot;$&quot;#,##0.00;[Red]&quot;$&quot;\-#,##0.00"/>
    <numFmt numFmtId="167" formatCode="0.0%"/>
  </numFmts>
  <fonts count="16" x14ac:knownFonts="1">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2"/>
      <name val="Calibri"/>
      <family val="2"/>
      <scheme val="minor"/>
    </font>
    <font>
      <sz val="10"/>
      <name val="Calibri"/>
      <family val="2"/>
    </font>
    <font>
      <sz val="9"/>
      <name val="Arial Unicode MS"/>
      <family val="2"/>
    </font>
    <font>
      <b/>
      <sz val="9"/>
      <name val="Arial Unicode MS"/>
      <family val="2"/>
    </font>
    <font>
      <sz val="11"/>
      <color theme="1"/>
      <name val="Calibri"/>
      <family val="2"/>
      <scheme val="minor"/>
    </font>
    <font>
      <u/>
      <sz val="11"/>
      <color theme="10"/>
      <name val="Calibri"/>
      <family val="2"/>
      <scheme val="minor"/>
    </font>
    <font>
      <sz val="10"/>
      <color rgb="FFFF0000"/>
      <name val="Calibri"/>
      <family val="2"/>
      <scheme val="minor"/>
    </font>
    <font>
      <sz val="10"/>
      <color indexed="8"/>
      <name val="Calibri"/>
      <family val="2"/>
      <scheme val="minor"/>
    </font>
    <font>
      <sz val="10"/>
      <color theme="1"/>
      <name val="Calibri"/>
      <family val="2"/>
      <scheme val="minor"/>
    </font>
    <font>
      <sz val="11"/>
      <color indexed="8"/>
      <name val="Calibri"/>
      <family val="2"/>
    </font>
    <font>
      <sz val="11"/>
      <color rgb="FFFF0000"/>
      <name val="Calibri"/>
      <family val="2"/>
      <scheme val="minor"/>
    </font>
    <font>
      <sz val="9"/>
      <color rgb="FF000000"/>
      <name val="Arial"/>
      <family val="2"/>
    </font>
  </fonts>
  <fills count="9">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bgColor indexed="26"/>
      </patternFill>
    </fill>
    <fill>
      <patternFill patternType="solid">
        <fgColor theme="2" tint="-0.249977111117893"/>
        <bgColor indexed="64"/>
      </patternFill>
    </fill>
  </fills>
  <borders count="7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diagonal/>
    </border>
    <border>
      <left/>
      <right style="medium">
        <color rgb="FF000000"/>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rgb="FF000000"/>
      </right>
      <top/>
      <bottom/>
      <diagonal/>
    </border>
    <border>
      <left style="thin">
        <color indexed="64"/>
      </left>
      <right/>
      <top style="medium">
        <color indexed="64"/>
      </top>
      <bottom style="medium">
        <color indexed="64"/>
      </bottom>
      <diagonal/>
    </border>
    <border>
      <left/>
      <right style="medium">
        <color rgb="FF000000"/>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59"/>
      </left>
      <right style="thin">
        <color indexed="59"/>
      </right>
      <top style="thin">
        <color indexed="59"/>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auto="1"/>
      </left>
      <right style="thin">
        <color auto="1"/>
      </right>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s>
  <cellStyleXfs count="7">
    <xf numFmtId="0" fontId="0" fillId="0" borderId="0"/>
    <xf numFmtId="9" fontId="8" fillId="0" borderId="0" applyFont="0" applyFill="0" applyBorder="0" applyAlignment="0" applyProtection="0"/>
    <xf numFmtId="0" fontId="9"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3" fillId="0" borderId="0"/>
    <xf numFmtId="164" fontId="13" fillId="0" borderId="0" applyFill="0" applyBorder="0" applyAlignment="0" applyProtection="0"/>
  </cellStyleXfs>
  <cellXfs count="385">
    <xf numFmtId="0" fontId="0" fillId="0" borderId="0" xfId="0"/>
    <xf numFmtId="0" fontId="1" fillId="5" borderId="7"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1" fillId="3" borderId="14"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3" borderId="9"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6" borderId="40" xfId="0" applyFont="1" applyFill="1" applyBorder="1" applyAlignment="1">
      <alignment vertical="center" wrapText="1"/>
    </xf>
    <xf numFmtId="0" fontId="1" fillId="2" borderId="18" xfId="0" applyFont="1" applyFill="1" applyBorder="1" applyAlignment="1">
      <alignment horizontal="center"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3" borderId="21" xfId="0" applyFont="1" applyFill="1" applyBorder="1" applyAlignment="1">
      <alignment vertical="center" wrapText="1"/>
    </xf>
    <xf numFmtId="0" fontId="2" fillId="3" borderId="25"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61" xfId="0" applyFont="1" applyFill="1" applyBorder="1" applyAlignment="1">
      <alignment vertical="center" wrapText="1"/>
    </xf>
    <xf numFmtId="0" fontId="2" fillId="3" borderId="30" xfId="0" applyFont="1" applyFill="1" applyBorder="1" applyAlignment="1">
      <alignment vertical="center" wrapText="1"/>
    </xf>
    <xf numFmtId="0" fontId="1" fillId="2" borderId="16"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3" borderId="43" xfId="0" applyFont="1" applyFill="1" applyBorder="1" applyAlignment="1">
      <alignment vertical="center" wrapText="1"/>
    </xf>
    <xf numFmtId="0" fontId="2" fillId="3" borderId="18" xfId="0" applyFont="1" applyFill="1" applyBorder="1" applyAlignment="1">
      <alignment horizontal="center" vertical="center" wrapText="1"/>
    </xf>
    <xf numFmtId="0" fontId="1" fillId="4" borderId="17" xfId="0" applyFont="1" applyFill="1" applyBorder="1" applyAlignment="1">
      <alignment vertical="center" wrapText="1"/>
    </xf>
    <xf numFmtId="0" fontId="1" fillId="2" borderId="8" xfId="0" applyFont="1" applyFill="1" applyBorder="1" applyAlignment="1">
      <alignment horizontal="center"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3" borderId="3" xfId="0" applyFont="1" applyFill="1" applyBorder="1" applyAlignment="1">
      <alignment horizontal="left" vertical="center" wrapText="1"/>
    </xf>
    <xf numFmtId="0" fontId="1" fillId="4" borderId="4" xfId="0" applyFont="1" applyFill="1" applyBorder="1" applyAlignment="1">
      <alignment vertical="center" wrapText="1"/>
    </xf>
    <xf numFmtId="0" fontId="1" fillId="3" borderId="5" xfId="0" applyFont="1" applyFill="1" applyBorder="1" applyAlignment="1">
      <alignment horizontal="left" vertical="center" wrapText="1"/>
    </xf>
    <xf numFmtId="0" fontId="1" fillId="4" borderId="6" xfId="0" applyFont="1" applyFill="1" applyBorder="1" applyAlignment="1">
      <alignment vertical="center" wrapText="1"/>
    </xf>
    <xf numFmtId="0" fontId="1" fillId="5" borderId="7"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1" fillId="3" borderId="3" xfId="0" applyFont="1" applyFill="1" applyBorder="1" applyAlignment="1">
      <alignment vertical="center" wrapText="1"/>
    </xf>
    <xf numFmtId="0" fontId="1" fillId="4" borderId="10"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0" xfId="0" applyFont="1" applyFill="1" applyAlignment="1">
      <alignment vertical="center" wrapText="1"/>
    </xf>
    <xf numFmtId="0" fontId="1" fillId="2" borderId="18"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3" fillId="0" borderId="0" xfId="0" applyFont="1" applyBorder="1" applyAlignment="1">
      <alignment vertical="center" wrapText="1"/>
    </xf>
    <xf numFmtId="0" fontId="1" fillId="3" borderId="19" xfId="0" applyFont="1" applyFill="1" applyBorder="1" applyAlignment="1">
      <alignment vertical="center" wrapText="1"/>
    </xf>
    <xf numFmtId="0" fontId="1" fillId="3" borderId="20" xfId="0" applyFont="1" applyFill="1" applyBorder="1" applyAlignment="1">
      <alignment vertical="center" wrapText="1"/>
    </xf>
    <xf numFmtId="0" fontId="2" fillId="3" borderId="17"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0" xfId="0" applyFont="1" applyBorder="1" applyAlignment="1">
      <alignment horizontal="justify"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 fillId="6" borderId="38" xfId="0" applyFont="1" applyFill="1" applyBorder="1" applyAlignment="1">
      <alignment horizontal="justify" vertical="center" wrapText="1"/>
    </xf>
    <xf numFmtId="0" fontId="1" fillId="6" borderId="21" xfId="0" applyFont="1" applyFill="1" applyBorder="1" applyAlignment="1">
      <alignment horizontal="justify" vertical="center" wrapText="1"/>
    </xf>
    <xf numFmtId="0" fontId="1" fillId="5" borderId="0" xfId="0" applyFont="1" applyFill="1" applyBorder="1" applyAlignment="1">
      <alignment horizontal="left" vertical="center" wrapText="1"/>
    </xf>
    <xf numFmtId="0" fontId="3" fillId="0" borderId="0" xfId="0" applyFont="1" applyBorder="1"/>
    <xf numFmtId="0" fontId="3" fillId="0" borderId="0" xfId="0" applyFont="1" applyBorder="1" applyAlignment="1">
      <alignment horizontal="center" vertical="center"/>
    </xf>
    <xf numFmtId="0" fontId="1" fillId="0" borderId="0" xfId="0" applyFont="1" applyAlignment="1">
      <alignment horizontal="justify" vertical="center" wrapText="1"/>
    </xf>
    <xf numFmtId="0" fontId="1" fillId="3" borderId="38" xfId="0" applyFont="1" applyFill="1" applyBorder="1" applyAlignment="1">
      <alignment vertical="center" wrapText="1"/>
    </xf>
    <xf numFmtId="0" fontId="1" fillId="6" borderId="9" xfId="0" applyFont="1" applyFill="1" applyBorder="1" applyAlignment="1">
      <alignment vertical="center" wrapText="1"/>
    </xf>
    <xf numFmtId="0" fontId="1" fillId="0" borderId="18" xfId="0" applyFont="1" applyBorder="1" applyAlignment="1">
      <alignment vertical="center" wrapText="1"/>
    </xf>
    <xf numFmtId="0" fontId="1" fillId="6" borderId="5" xfId="0" applyFont="1" applyFill="1" applyBorder="1" applyAlignment="1">
      <alignment vertical="center" wrapText="1"/>
    </xf>
    <xf numFmtId="0" fontId="2" fillId="3" borderId="23" xfId="0" applyFont="1" applyFill="1" applyBorder="1" applyAlignment="1">
      <alignment horizontal="center" vertical="center" wrapText="1"/>
    </xf>
    <xf numFmtId="0" fontId="1" fillId="4" borderId="22" xfId="0" applyFont="1" applyFill="1" applyBorder="1" applyAlignment="1">
      <alignment vertical="center" wrapText="1"/>
    </xf>
    <xf numFmtId="0" fontId="1" fillId="4" borderId="15" xfId="0" applyFont="1" applyFill="1" applyBorder="1" applyAlignment="1">
      <alignment vertical="center" wrapText="1"/>
    </xf>
    <xf numFmtId="0" fontId="1" fillId="0" borderId="23" xfId="0" applyFont="1" applyBorder="1" applyAlignment="1">
      <alignment vertical="center" wrapText="1"/>
    </xf>
    <xf numFmtId="0" fontId="1" fillId="0" borderId="39" xfId="0" applyFont="1" applyBorder="1" applyAlignment="1">
      <alignment vertical="center" wrapText="1"/>
    </xf>
    <xf numFmtId="0" fontId="1" fillId="0" borderId="15" xfId="0" applyFont="1" applyBorder="1" applyAlignment="1">
      <alignment vertical="center" wrapText="1"/>
    </xf>
    <xf numFmtId="0" fontId="1" fillId="0" borderId="40" xfId="0" applyFont="1" applyBorder="1" applyAlignment="1">
      <alignment vertical="center" wrapText="1"/>
    </xf>
    <xf numFmtId="0" fontId="1" fillId="4" borderId="39" xfId="0" applyFont="1" applyFill="1" applyBorder="1" applyAlignment="1">
      <alignment vertical="center" wrapText="1"/>
    </xf>
    <xf numFmtId="0" fontId="1" fillId="4" borderId="40" xfId="0" applyFont="1" applyFill="1" applyBorder="1" applyAlignment="1">
      <alignment vertical="center" wrapText="1"/>
    </xf>
    <xf numFmtId="0" fontId="2" fillId="2" borderId="22" xfId="0" applyFont="1" applyFill="1" applyBorder="1" applyAlignment="1">
      <alignment vertical="center" wrapText="1"/>
    </xf>
    <xf numFmtId="0" fontId="2" fillId="3" borderId="4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5" borderId="58" xfId="0" applyFont="1" applyFill="1" applyBorder="1" applyAlignment="1">
      <alignment vertical="center" wrapText="1"/>
    </xf>
    <xf numFmtId="0" fontId="2" fillId="5" borderId="39" xfId="0" applyFont="1" applyFill="1" applyBorder="1" applyAlignment="1">
      <alignment vertical="center" wrapText="1"/>
    </xf>
    <xf numFmtId="0" fontId="2" fillId="5" borderId="59" xfId="0" applyFont="1" applyFill="1" applyBorder="1" applyAlignment="1">
      <alignment vertical="center" wrapText="1"/>
    </xf>
    <xf numFmtId="0" fontId="2" fillId="5" borderId="0" xfId="0" applyFont="1" applyFill="1" applyBorder="1" applyAlignment="1">
      <alignment vertical="center" wrapText="1"/>
    </xf>
    <xf numFmtId="0" fontId="2" fillId="3" borderId="8" xfId="0"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Alignment="1">
      <alignment horizontal="justify" vertical="center" wrapText="1"/>
    </xf>
    <xf numFmtId="0" fontId="7" fillId="0" borderId="0" xfId="0" applyFont="1" applyAlignment="1">
      <alignment vertical="center" wrapText="1"/>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1" fillId="0" borderId="22" xfId="0" applyFont="1" applyBorder="1" applyAlignment="1">
      <alignment horizontal="left" vertical="center" wrapText="1"/>
    </xf>
    <xf numFmtId="0" fontId="3" fillId="0" borderId="23"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9" fillId="4" borderId="10" xfId="2" applyFill="1" applyBorder="1" applyAlignment="1">
      <alignment vertical="center" wrapText="1"/>
    </xf>
    <xf numFmtId="0" fontId="1" fillId="4" borderId="10" xfId="0" applyFont="1" applyFill="1" applyBorder="1" applyAlignment="1">
      <alignment horizontal="left" vertical="center" wrapText="1"/>
    </xf>
    <xf numFmtId="1" fontId="1" fillId="4" borderId="6" xfId="0" applyNumberFormat="1" applyFont="1" applyFill="1" applyBorder="1" applyAlignment="1">
      <alignment horizontal="left" vertical="center" wrapText="1"/>
    </xf>
    <xf numFmtId="0" fontId="9" fillId="4" borderId="10" xfId="2" applyFill="1" applyBorder="1" applyAlignment="1">
      <alignment horizontal="left" vertical="center" wrapText="1"/>
    </xf>
    <xf numFmtId="0" fontId="1" fillId="4" borderId="6" xfId="0" applyFont="1" applyFill="1" applyBorder="1" applyAlignment="1">
      <alignment horizontal="left" vertical="center" wrapText="1"/>
    </xf>
    <xf numFmtId="0" fontId="10" fillId="0" borderId="0" xfId="0" applyFont="1" applyAlignment="1">
      <alignment vertical="center" wrapText="1"/>
    </xf>
    <xf numFmtId="0" fontId="1" fillId="0" borderId="0" xfId="0" applyFont="1" applyBorder="1" applyAlignment="1">
      <alignment horizontal="center" vertical="center" wrapText="1"/>
    </xf>
    <xf numFmtId="0" fontId="1" fillId="0" borderId="27" xfId="0" applyFont="1" applyBorder="1" applyAlignment="1">
      <alignment vertical="center" wrapText="1"/>
    </xf>
    <xf numFmtId="0" fontId="1" fillId="0" borderId="61" xfId="0" applyFont="1" applyBorder="1" applyAlignment="1">
      <alignment horizontal="center" vertical="center" wrapText="1"/>
    </xf>
    <xf numFmtId="0" fontId="1" fillId="0" borderId="27" xfId="0" applyFont="1" applyBorder="1" applyAlignment="1">
      <alignment horizontal="center" vertical="center" wrapText="1"/>
    </xf>
    <xf numFmtId="0" fontId="1" fillId="5" borderId="27" xfId="0" applyFont="1" applyFill="1" applyBorder="1" applyAlignment="1">
      <alignment vertical="center" wrapText="1"/>
    </xf>
    <xf numFmtId="0" fontId="1" fillId="4" borderId="4" xfId="0" applyFont="1" applyFill="1" applyBorder="1" applyAlignment="1">
      <alignment horizontal="left" vertical="center" wrapText="1"/>
    </xf>
    <xf numFmtId="0" fontId="1" fillId="3" borderId="27" xfId="0" applyFont="1" applyFill="1" applyBorder="1" applyAlignment="1">
      <alignment horizontal="left" vertical="center" wrapText="1"/>
    </xf>
    <xf numFmtId="10" fontId="1" fillId="3" borderId="27" xfId="0" applyNumberFormat="1" applyFont="1" applyFill="1" applyBorder="1" applyAlignment="1">
      <alignment horizontal="left" vertical="center" wrapText="1"/>
    </xf>
    <xf numFmtId="43" fontId="1" fillId="4" borderId="49" xfId="3" applyFont="1" applyFill="1" applyBorder="1" applyAlignment="1">
      <alignment horizontal="center" vertical="center" wrapText="1"/>
    </xf>
    <xf numFmtId="4" fontId="1" fillId="4" borderId="49" xfId="0" applyNumberFormat="1" applyFont="1" applyFill="1" applyBorder="1" applyAlignment="1">
      <alignment horizontal="center" vertical="center" wrapText="1"/>
    </xf>
    <xf numFmtId="4" fontId="1" fillId="0" borderId="46" xfId="0" applyNumberFormat="1" applyFont="1" applyBorder="1" applyAlignment="1">
      <alignment horizontal="center" vertical="center" wrapText="1"/>
    </xf>
    <xf numFmtId="10" fontId="1" fillId="4" borderId="49" xfId="1" applyNumberFormat="1" applyFont="1" applyFill="1" applyBorder="1" applyAlignment="1">
      <alignment horizontal="center" vertical="center" wrapText="1"/>
    </xf>
    <xf numFmtId="43" fontId="3" fillId="4" borderId="16" xfId="3" applyFont="1" applyFill="1" applyBorder="1" applyAlignment="1">
      <alignment vertical="center" wrapText="1"/>
    </xf>
    <xf numFmtId="43" fontId="3" fillId="4" borderId="16" xfId="0" applyNumberFormat="1" applyFont="1" applyFill="1" applyBorder="1" applyAlignment="1">
      <alignment vertical="center" wrapText="1"/>
    </xf>
    <xf numFmtId="0" fontId="1" fillId="6" borderId="14" xfId="0" applyFont="1" applyFill="1" applyBorder="1" applyAlignment="1">
      <alignment horizontal="justify" vertical="center" wrapText="1"/>
    </xf>
    <xf numFmtId="0" fontId="1" fillId="4" borderId="64" xfId="0" applyFont="1" applyFill="1" applyBorder="1" applyAlignment="1">
      <alignment horizontal="center" vertical="center" wrapText="1"/>
    </xf>
    <xf numFmtId="0" fontId="1" fillId="4" borderId="64" xfId="0" applyFont="1" applyFill="1" applyBorder="1" applyAlignment="1">
      <alignment horizontal="left" vertical="center" wrapText="1"/>
    </xf>
    <xf numFmtId="9" fontId="1" fillId="0" borderId="27" xfId="0" applyNumberFormat="1" applyFont="1" applyBorder="1" applyAlignment="1">
      <alignment horizontal="center" vertical="center" wrapText="1"/>
    </xf>
    <xf numFmtId="0" fontId="11" fillId="5" borderId="27" xfId="0" applyFont="1" applyFill="1" applyBorder="1" applyAlignment="1">
      <alignment horizontal="left" vertical="center" wrapText="1"/>
    </xf>
    <xf numFmtId="0" fontId="12" fillId="5" borderId="27" xfId="0" applyFont="1" applyFill="1" applyBorder="1" applyAlignment="1">
      <alignment vertical="center" wrapText="1"/>
    </xf>
    <xf numFmtId="9" fontId="1" fillId="0" borderId="27" xfId="1" applyFont="1" applyBorder="1" applyAlignment="1">
      <alignment horizontal="center" vertical="center" wrapText="1"/>
    </xf>
    <xf numFmtId="43" fontId="11" fillId="5" borderId="27" xfId="4" applyFont="1" applyFill="1" applyBorder="1" applyAlignment="1">
      <alignment vertical="center" wrapText="1"/>
    </xf>
    <xf numFmtId="43" fontId="11" fillId="5" borderId="27" xfId="4" applyFont="1" applyFill="1" applyBorder="1" applyAlignment="1">
      <alignment wrapText="1"/>
    </xf>
    <xf numFmtId="4" fontId="11" fillId="5" borderId="27" xfId="5" applyNumberFormat="1" applyFont="1" applyFill="1" applyBorder="1" applyAlignment="1">
      <alignment wrapText="1"/>
    </xf>
    <xf numFmtId="164" fontId="1" fillId="7" borderId="65" xfId="6" applyFont="1" applyFill="1" applyBorder="1" applyAlignment="1" applyProtection="1">
      <alignment wrapText="1"/>
    </xf>
    <xf numFmtId="164" fontId="1" fillId="7" borderId="27" xfId="6" applyFont="1" applyFill="1" applyBorder="1" applyAlignment="1" applyProtection="1">
      <alignment wrapText="1"/>
    </xf>
    <xf numFmtId="0" fontId="1" fillId="0" borderId="66" xfId="0" applyFont="1" applyBorder="1" applyAlignment="1">
      <alignment vertical="center" wrapText="1"/>
    </xf>
    <xf numFmtId="0" fontId="3" fillId="0" borderId="36" xfId="0" applyFont="1" applyBorder="1" applyAlignment="1">
      <alignment horizontal="center" vertical="center"/>
    </xf>
    <xf numFmtId="0" fontId="1" fillId="0" borderId="37" xfId="0" applyFont="1" applyBorder="1" applyAlignment="1">
      <alignment horizontal="left" vertical="center" wrapText="1"/>
    </xf>
    <xf numFmtId="0" fontId="1" fillId="3" borderId="34" xfId="0" applyFont="1" applyFill="1" applyBorder="1" applyAlignment="1">
      <alignment vertical="center" wrapText="1"/>
    </xf>
    <xf numFmtId="0" fontId="1" fillId="3" borderId="64" xfId="0" applyFont="1" applyFill="1" applyBorder="1" applyAlignment="1">
      <alignment vertical="center" wrapText="1"/>
    </xf>
    <xf numFmtId="0" fontId="1" fillId="0" borderId="18" xfId="0" applyFont="1" applyBorder="1" applyAlignment="1">
      <alignment horizontal="center" vertical="center" wrapText="1"/>
    </xf>
    <xf numFmtId="0" fontId="3" fillId="0" borderId="18" xfId="0" applyFont="1" applyBorder="1" applyAlignment="1">
      <alignment vertical="center" wrapText="1"/>
    </xf>
    <xf numFmtId="0" fontId="1" fillId="4" borderId="15" xfId="0" applyFont="1" applyFill="1" applyBorder="1" applyAlignment="1">
      <alignment horizontal="center" vertical="center" wrapText="1"/>
    </xf>
    <xf numFmtId="0" fontId="9" fillId="0" borderId="18" xfId="2" applyBorder="1" applyAlignment="1">
      <alignment vertical="center" wrapText="1"/>
    </xf>
    <xf numFmtId="0" fontId="9" fillId="4" borderId="40" xfId="2" applyFill="1" applyBorder="1" applyAlignment="1">
      <alignment vertical="center" wrapText="1"/>
    </xf>
    <xf numFmtId="0" fontId="1" fillId="0" borderId="27" xfId="0" applyFont="1" applyBorder="1" applyAlignment="1">
      <alignment horizontal="justify" vertical="center" wrapText="1"/>
    </xf>
    <xf numFmtId="165" fontId="1" fillId="0" borderId="27" xfId="0" applyNumberFormat="1" applyFont="1" applyFill="1" applyBorder="1" applyAlignment="1">
      <alignment horizontal="center" vertical="center" wrapText="1"/>
    </xf>
    <xf numFmtId="166" fontId="1" fillId="0" borderId="27" xfId="0" applyNumberFormat="1" applyFont="1" applyBorder="1" applyAlignment="1">
      <alignment horizontal="center" vertical="center" wrapText="1"/>
    </xf>
    <xf numFmtId="0" fontId="2" fillId="3" borderId="54"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 fillId="5" borderId="51" xfId="0" applyFont="1" applyFill="1" applyBorder="1" applyAlignment="1">
      <alignment horizontal="center" vertical="center" wrapText="1"/>
    </xf>
    <xf numFmtId="166" fontId="1" fillId="0" borderId="61" xfId="0" applyNumberFormat="1" applyFont="1" applyBorder="1" applyAlignment="1">
      <alignment horizontal="center" vertical="center" wrapText="1"/>
    </xf>
    <xf numFmtId="0" fontId="1" fillId="5" borderId="38"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0" borderId="36" xfId="0" applyFont="1" applyBorder="1" applyAlignment="1">
      <alignment horizontal="center" vertical="center" wrapText="1"/>
    </xf>
    <xf numFmtId="166" fontId="1" fillId="0" borderId="36" xfId="0" applyNumberFormat="1" applyFont="1" applyBorder="1" applyAlignment="1">
      <alignment horizontal="center" vertical="center" wrapText="1"/>
    </xf>
    <xf numFmtId="0" fontId="2" fillId="4" borderId="35" xfId="0" applyFont="1" applyFill="1" applyBorder="1" applyAlignment="1">
      <alignment horizontal="center" vertical="center" wrapText="1"/>
    </xf>
    <xf numFmtId="0" fontId="12" fillId="4" borderId="36" xfId="0" applyFont="1" applyFill="1" applyBorder="1" applyAlignment="1">
      <alignment horizontal="left" vertical="top" wrapText="1"/>
    </xf>
    <xf numFmtId="0" fontId="1" fillId="4" borderId="36" xfId="0" applyFont="1" applyFill="1" applyBorder="1" applyAlignment="1">
      <alignment vertical="center" wrapText="1"/>
    </xf>
    <xf numFmtId="0" fontId="1" fillId="4" borderId="36" xfId="0" applyFont="1" applyFill="1" applyBorder="1" applyAlignment="1">
      <alignment horizontal="left" vertical="center" wrapText="1"/>
    </xf>
    <xf numFmtId="0" fontId="1" fillId="4" borderId="36" xfId="0" applyFont="1" applyFill="1" applyBorder="1" applyAlignment="1">
      <alignment horizontal="center" vertical="center" wrapText="1"/>
    </xf>
    <xf numFmtId="0" fontId="10" fillId="0" borderId="4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4" fontId="1" fillId="0" borderId="45" xfId="0" applyNumberFormat="1" applyFont="1" applyBorder="1" applyAlignment="1">
      <alignment horizontal="center" vertical="center" wrapText="1"/>
    </xf>
    <xf numFmtId="4" fontId="1" fillId="0" borderId="68" xfId="0" applyNumberFormat="1" applyFont="1" applyBorder="1" applyAlignment="1">
      <alignment horizontal="center" vertical="center" wrapText="1"/>
    </xf>
    <xf numFmtId="167" fontId="1" fillId="0" borderId="46" xfId="1" applyNumberFormat="1" applyFont="1" applyBorder="1" applyAlignment="1">
      <alignment horizontal="center" vertical="center" wrapText="1"/>
    </xf>
    <xf numFmtId="0" fontId="14" fillId="5" borderId="0" xfId="0" applyFont="1" applyFill="1" applyAlignment="1">
      <alignment vertical="center" wrapText="1"/>
    </xf>
    <xf numFmtId="0" fontId="15" fillId="0" borderId="0" xfId="0" applyFont="1" applyAlignment="1">
      <alignment horizontal="left" vertical="center" wrapText="1"/>
    </xf>
    <xf numFmtId="4" fontId="0" fillId="0" borderId="0" xfId="0" applyNumberFormat="1"/>
    <xf numFmtId="4" fontId="1" fillId="5" borderId="46" xfId="0" applyNumberFormat="1" applyFont="1" applyFill="1" applyBorder="1" applyAlignment="1">
      <alignment horizontal="center" vertical="center" wrapText="1"/>
    </xf>
    <xf numFmtId="0" fontId="3" fillId="8" borderId="0" xfId="0" applyFont="1" applyFill="1" applyAlignment="1">
      <alignment vertical="center" wrapText="1"/>
    </xf>
    <xf numFmtId="4" fontId="1" fillId="5" borderId="27" xfId="5" applyNumberFormat="1" applyFont="1" applyFill="1" applyBorder="1" applyAlignment="1">
      <alignment wrapText="1"/>
    </xf>
    <xf numFmtId="0" fontId="11" fillId="5" borderId="66" xfId="0" applyFont="1" applyFill="1" applyBorder="1" applyAlignment="1">
      <alignment horizontal="left" vertical="center" wrapText="1"/>
    </xf>
    <xf numFmtId="4" fontId="11" fillId="5" borderId="0" xfId="5" applyNumberFormat="1" applyFont="1" applyFill="1" applyBorder="1" applyAlignment="1">
      <alignment wrapText="1"/>
    </xf>
    <xf numFmtId="164" fontId="1" fillId="7" borderId="0" xfId="6" applyFont="1" applyFill="1" applyBorder="1" applyAlignment="1" applyProtection="1">
      <alignment wrapText="1"/>
    </xf>
    <xf numFmtId="4" fontId="11" fillId="5" borderId="66" xfId="5" applyNumberFormat="1" applyFont="1" applyFill="1" applyBorder="1" applyAlignment="1">
      <alignment wrapText="1"/>
    </xf>
    <xf numFmtId="0" fontId="1" fillId="0" borderId="22"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9" fontId="1" fillId="3" borderId="27" xfId="0" applyNumberFormat="1" applyFont="1" applyFill="1" applyBorder="1" applyAlignment="1">
      <alignment horizontal="left" vertical="center" wrapText="1"/>
    </xf>
    <xf numFmtId="9" fontId="1" fillId="3" borderId="27" xfId="0" applyNumberFormat="1" applyFont="1" applyFill="1" applyBorder="1" applyAlignment="1">
      <alignment horizontal="center" vertical="center" wrapText="1"/>
    </xf>
    <xf numFmtId="0" fontId="1" fillId="6" borderId="66" xfId="0" applyFont="1" applyFill="1" applyBorder="1" applyAlignment="1">
      <alignment vertical="center" wrapText="1"/>
    </xf>
    <xf numFmtId="0" fontId="1" fillId="6" borderId="64" xfId="0" applyFont="1" applyFill="1" applyBorder="1" applyAlignment="1">
      <alignment horizontal="left" vertical="center" wrapText="1"/>
    </xf>
    <xf numFmtId="9" fontId="1" fillId="6" borderId="64" xfId="0" applyNumberFormat="1" applyFont="1" applyFill="1" applyBorder="1" applyAlignment="1">
      <alignment horizontal="left" vertical="center" wrapText="1"/>
    </xf>
    <xf numFmtId="9" fontId="1" fillId="6" borderId="64" xfId="0" applyNumberFormat="1" applyFont="1" applyFill="1" applyBorder="1" applyAlignment="1">
      <alignment horizontal="center" vertical="center" wrapText="1"/>
    </xf>
    <xf numFmtId="9" fontId="1" fillId="6" borderId="70" xfId="0" applyNumberFormat="1" applyFont="1" applyFill="1" applyBorder="1" applyAlignment="1">
      <alignment horizontal="left" vertical="center" wrapText="1"/>
    </xf>
    <xf numFmtId="0" fontId="1" fillId="6" borderId="66" xfId="0" applyFont="1" applyFill="1" applyBorder="1" applyAlignment="1">
      <alignment horizontal="center" vertical="center" wrapText="1"/>
    </xf>
    <xf numFmtId="0" fontId="1" fillId="6" borderId="66" xfId="0" applyFont="1" applyFill="1" applyBorder="1" applyAlignment="1">
      <alignment horizontal="left" vertical="center" wrapText="1"/>
    </xf>
    <xf numFmtId="0" fontId="1" fillId="4" borderId="66" xfId="0" applyFont="1" applyFill="1" applyBorder="1" applyAlignment="1">
      <alignment horizontal="left" vertical="center" wrapText="1"/>
    </xf>
    <xf numFmtId="0" fontId="1" fillId="4" borderId="66" xfId="0" applyFont="1" applyFill="1" applyBorder="1" applyAlignment="1">
      <alignment horizontal="center" vertical="center" wrapText="1"/>
    </xf>
    <xf numFmtId="0" fontId="2" fillId="3" borderId="64" xfId="0" applyFont="1" applyFill="1" applyBorder="1" applyAlignment="1">
      <alignment vertical="center" wrapText="1"/>
    </xf>
    <xf numFmtId="0" fontId="2" fillId="3" borderId="64" xfId="0" applyFont="1" applyFill="1" applyBorder="1" applyAlignment="1">
      <alignment horizontal="center" vertical="center" wrapText="1"/>
    </xf>
    <xf numFmtId="10" fontId="1" fillId="4" borderId="66" xfId="1" applyNumberFormat="1" applyFont="1" applyFill="1" applyBorder="1" applyAlignment="1">
      <alignment horizontal="center" vertical="center" wrapText="1"/>
    </xf>
    <xf numFmtId="0" fontId="1" fillId="6" borderId="66" xfId="0" applyFont="1" applyFill="1" applyBorder="1" applyAlignment="1">
      <alignment horizontal="justify" vertical="center" wrapText="1"/>
    </xf>
    <xf numFmtId="0" fontId="1" fillId="6" borderId="64" xfId="0" applyFont="1" applyFill="1" applyBorder="1" applyAlignment="1">
      <alignment horizontal="justify" vertical="center" wrapText="1"/>
    </xf>
    <xf numFmtId="0" fontId="1" fillId="6" borderId="64"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1" fillId="4" borderId="66" xfId="0" applyFont="1" applyFill="1" applyBorder="1" applyAlignment="1">
      <alignment vertical="center" wrapText="1"/>
    </xf>
    <xf numFmtId="0" fontId="2" fillId="2" borderId="66" xfId="0" applyFont="1" applyFill="1" applyBorder="1" applyAlignment="1">
      <alignment horizontal="center" vertical="center" wrapText="1"/>
    </xf>
    <xf numFmtId="9" fontId="1" fillId="0" borderId="18" xfId="0" applyNumberFormat="1" applyFont="1" applyBorder="1" applyAlignment="1">
      <alignment horizontal="center" vertical="center" wrapText="1"/>
    </xf>
    <xf numFmtId="0" fontId="1" fillId="0" borderId="66" xfId="0" applyFont="1" applyBorder="1" applyAlignment="1">
      <alignment horizontal="center" vertical="center" wrapText="1"/>
    </xf>
    <xf numFmtId="0" fontId="1" fillId="6" borderId="3" xfId="0" applyFont="1" applyFill="1" applyBorder="1" applyAlignment="1">
      <alignment vertical="center" wrapText="1"/>
    </xf>
    <xf numFmtId="0" fontId="1" fillId="4" borderId="61" xfId="0" applyFont="1" applyFill="1" applyBorder="1" applyAlignment="1">
      <alignment horizontal="center" vertical="center" wrapText="1"/>
    </xf>
    <xf numFmtId="0" fontId="1" fillId="4" borderId="61" xfId="0" applyFont="1" applyFill="1" applyBorder="1" applyAlignment="1">
      <alignment vertical="center" wrapText="1"/>
    </xf>
    <xf numFmtId="0" fontId="1" fillId="4" borderId="30" xfId="0" applyFont="1" applyFill="1" applyBorder="1" applyAlignment="1">
      <alignment vertical="center" wrapText="1"/>
    </xf>
    <xf numFmtId="0" fontId="1" fillId="0" borderId="33" xfId="0" applyFont="1" applyBorder="1" applyAlignment="1">
      <alignment vertical="center" wrapText="1"/>
    </xf>
    <xf numFmtId="0" fontId="1" fillId="4" borderId="33" xfId="0" applyFont="1" applyFill="1" applyBorder="1" applyAlignment="1">
      <alignment vertical="center" wrapText="1"/>
    </xf>
    <xf numFmtId="0" fontId="1" fillId="4" borderId="37" xfId="0" applyFont="1" applyFill="1" applyBorder="1" applyAlignment="1">
      <alignment vertical="center" wrapText="1"/>
    </xf>
    <xf numFmtId="0" fontId="1" fillId="3" borderId="72" xfId="0" applyFont="1" applyFill="1" applyBorder="1" applyAlignment="1">
      <alignment vertical="center" wrapText="1"/>
    </xf>
    <xf numFmtId="0" fontId="2" fillId="2" borderId="54" xfId="0" applyFont="1" applyFill="1" applyBorder="1" applyAlignment="1">
      <alignment vertical="center" wrapText="1"/>
    </xf>
    <xf numFmtId="0" fontId="2" fillId="2" borderId="52" xfId="0" applyFont="1" applyFill="1" applyBorder="1" applyAlignment="1">
      <alignment vertical="center" wrapText="1"/>
    </xf>
    <xf numFmtId="0" fontId="2" fillId="2" borderId="13" xfId="0" applyFont="1" applyFill="1" applyBorder="1" applyAlignment="1">
      <alignment vertical="center" wrapText="1"/>
    </xf>
    <xf numFmtId="0" fontId="1" fillId="0" borderId="33" xfId="0" applyFont="1" applyBorder="1" applyAlignment="1">
      <alignment horizontal="left" vertical="center" wrapText="1"/>
    </xf>
    <xf numFmtId="0" fontId="1" fillId="4" borderId="37" xfId="0" applyFont="1" applyFill="1" applyBorder="1" applyAlignment="1">
      <alignment horizontal="left" vertical="center" wrapText="1"/>
    </xf>
    <xf numFmtId="9" fontId="1" fillId="0" borderId="0" xfId="0" applyNumberFormat="1" applyFont="1" applyAlignment="1">
      <alignment horizontal="center" vertical="center" wrapText="1"/>
    </xf>
    <xf numFmtId="0" fontId="1" fillId="2" borderId="64" xfId="0" applyFont="1" applyFill="1" applyBorder="1" applyAlignment="1">
      <alignment vertical="center" wrapText="1"/>
    </xf>
    <xf numFmtId="0" fontId="1" fillId="3" borderId="64"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6" borderId="66" xfId="0" applyFont="1" applyFill="1" applyBorder="1" applyAlignment="1">
      <alignment horizontal="center" vertical="center" wrapText="1"/>
    </xf>
    <xf numFmtId="0" fontId="1" fillId="6" borderId="66" xfId="0" applyFont="1" applyFill="1" applyBorder="1" applyAlignment="1">
      <alignment horizontal="left" vertical="center" wrapText="1"/>
    </xf>
    <xf numFmtId="4" fontId="1" fillId="6" borderId="66" xfId="0" applyNumberFormat="1" applyFont="1" applyFill="1" applyBorder="1" applyAlignment="1">
      <alignment horizontal="center" vertical="center" wrapText="1"/>
    </xf>
    <xf numFmtId="167" fontId="1" fillId="6" borderId="66" xfId="1" applyNumberFormat="1" applyFont="1" applyFill="1" applyBorder="1" applyAlignment="1">
      <alignment horizontal="center" vertical="center" wrapText="1"/>
    </xf>
    <xf numFmtId="4" fontId="1" fillId="6" borderId="64" xfId="0" applyNumberFormat="1" applyFont="1" applyFill="1" applyBorder="1" applyAlignment="1">
      <alignment horizontal="center" vertical="center" wrapText="1"/>
    </xf>
    <xf numFmtId="167" fontId="1" fillId="6" borderId="64" xfId="1" applyNumberFormat="1"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2" fillId="3" borderId="18" xfId="0" applyFont="1" applyFill="1" applyBorder="1" applyAlignment="1">
      <alignment vertical="center" wrapText="1"/>
    </xf>
    <xf numFmtId="0" fontId="1" fillId="6" borderId="57" xfId="0" applyFont="1" applyFill="1" applyBorder="1" applyAlignment="1">
      <alignment horizontal="justify" vertical="center" wrapText="1"/>
    </xf>
    <xf numFmtId="15" fontId="1" fillId="4" borderId="74" xfId="0" applyNumberFormat="1" applyFont="1" applyFill="1" applyBorder="1" applyAlignment="1">
      <alignment horizontal="center" vertical="center" wrapText="1"/>
    </xf>
    <xf numFmtId="0" fontId="1" fillId="0" borderId="67" xfId="0" applyFont="1" applyBorder="1" applyAlignment="1">
      <alignment vertical="center" wrapText="1"/>
    </xf>
    <xf numFmtId="0" fontId="2" fillId="4" borderId="26" xfId="0" applyFont="1" applyFill="1" applyBorder="1" applyAlignment="1">
      <alignment horizontal="left" vertical="center" wrapText="1"/>
    </xf>
    <xf numFmtId="9" fontId="1" fillId="0" borderId="18" xfId="1" applyFont="1" applyBorder="1" applyAlignment="1">
      <alignment vertical="center" wrapText="1"/>
    </xf>
    <xf numFmtId="0" fontId="3" fillId="0" borderId="66" xfId="0" applyFont="1" applyBorder="1" applyAlignment="1">
      <alignment horizontal="center" vertical="center" wrapText="1"/>
    </xf>
    <xf numFmtId="4" fontId="3" fillId="4" borderId="66" xfId="0" applyNumberFormat="1" applyFont="1" applyFill="1" applyBorder="1" applyAlignment="1">
      <alignment vertical="center" wrapText="1"/>
    </xf>
    <xf numFmtId="4" fontId="3" fillId="0" borderId="66" xfId="0" applyNumberFormat="1" applyFont="1" applyBorder="1" applyAlignment="1">
      <alignment vertical="center" wrapText="1"/>
    </xf>
    <xf numFmtId="4" fontId="3" fillId="4" borderId="64" xfId="0" applyNumberFormat="1" applyFont="1" applyFill="1" applyBorder="1" applyAlignment="1">
      <alignment vertical="center" wrapText="1"/>
    </xf>
    <xf numFmtId="0" fontId="1" fillId="5" borderId="34" xfId="0" applyFont="1" applyFill="1" applyBorder="1" applyAlignment="1">
      <alignment horizontal="left" vertical="center" wrapText="1"/>
    </xf>
    <xf numFmtId="0" fontId="1" fillId="5" borderId="38" xfId="0" applyFont="1" applyFill="1" applyBorder="1" applyAlignment="1">
      <alignment horizontal="left" vertical="center" wrapText="1"/>
    </xf>
    <xf numFmtId="0" fontId="1" fillId="0" borderId="33" xfId="0" applyFont="1" applyBorder="1" applyAlignment="1">
      <alignment horizontal="center" vertical="center" wrapText="1"/>
    </xf>
    <xf numFmtId="0" fontId="5" fillId="4" borderId="33" xfId="0" applyFont="1" applyFill="1" applyBorder="1" applyAlignment="1">
      <alignment horizontal="center" vertical="center" wrapText="1"/>
    </xf>
    <xf numFmtId="0" fontId="1" fillId="6" borderId="38" xfId="0" applyFont="1" applyFill="1" applyBorder="1" applyAlignment="1">
      <alignment horizontal="left" vertical="center" wrapText="1"/>
    </xf>
    <xf numFmtId="0" fontId="1" fillId="5" borderId="35" xfId="0" applyFont="1" applyFill="1" applyBorder="1" applyAlignment="1">
      <alignment horizontal="left" vertical="center" wrapText="1"/>
    </xf>
    <xf numFmtId="0" fontId="3"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12" fillId="4" borderId="61" xfId="0" applyFont="1" applyFill="1" applyBorder="1" applyAlignment="1">
      <alignment horizontal="left" vertical="top" wrapText="1"/>
    </xf>
    <xf numFmtId="0" fontId="1" fillId="4" borderId="61" xfId="0" applyFont="1" applyFill="1" applyBorder="1" applyAlignment="1">
      <alignment horizontal="left" vertical="center" wrapText="1"/>
    </xf>
    <xf numFmtId="9" fontId="1" fillId="4" borderId="74" xfId="0" applyNumberFormat="1" applyFont="1" applyFill="1" applyBorder="1" applyAlignment="1">
      <alignment horizontal="center" vertical="center" wrapText="1"/>
    </xf>
    <xf numFmtId="9" fontId="1" fillId="4" borderId="61" xfId="0" applyNumberFormat="1" applyFont="1" applyFill="1" applyBorder="1" applyAlignment="1">
      <alignment horizontal="center" vertical="center" wrapText="1"/>
    </xf>
    <xf numFmtId="0" fontId="9" fillId="4" borderId="16" xfId="2" applyFill="1" applyBorder="1" applyAlignment="1">
      <alignment vertical="center" wrapText="1"/>
    </xf>
    <xf numFmtId="0" fontId="9" fillId="4" borderId="64" xfId="2" applyFill="1" applyBorder="1" applyAlignment="1">
      <alignment horizontal="left" vertical="center" wrapText="1"/>
    </xf>
    <xf numFmtId="0" fontId="9" fillId="4" borderId="30" xfId="2" applyFill="1" applyBorder="1" applyAlignment="1">
      <alignment vertical="center" wrapText="1"/>
    </xf>
    <xf numFmtId="0" fontId="9" fillId="4" borderId="33" xfId="2" applyFill="1" applyBorder="1" applyAlignment="1">
      <alignment vertical="center" wrapText="1"/>
    </xf>
    <xf numFmtId="0" fontId="9" fillId="0" borderId="33" xfId="2" applyBorder="1" applyAlignment="1">
      <alignment vertical="center" wrapText="1"/>
    </xf>
    <xf numFmtId="0" fontId="9" fillId="4" borderId="18" xfId="2" applyFill="1" applyBorder="1" applyAlignment="1">
      <alignment vertical="center" wrapText="1"/>
    </xf>
    <xf numFmtId="0" fontId="9" fillId="0" borderId="40" xfId="2" applyBorder="1" applyAlignment="1">
      <alignment vertical="center" wrapText="1"/>
    </xf>
    <xf numFmtId="0" fontId="9" fillId="0" borderId="27" xfId="2" applyBorder="1" applyAlignment="1">
      <alignment horizontal="justify" vertical="center" wrapText="1"/>
    </xf>
    <xf numFmtId="0" fontId="9" fillId="4" borderId="75" xfId="2" applyFill="1" applyBorder="1" applyAlignment="1">
      <alignment vertical="center" wrapText="1"/>
    </xf>
    <xf numFmtId="0" fontId="9" fillId="4" borderId="33" xfId="2" applyFill="1" applyBorder="1" applyAlignment="1">
      <alignment horizontal="center" vertical="center" wrapText="1"/>
    </xf>
    <xf numFmtId="43" fontId="9" fillId="4" borderId="67" xfId="2" applyNumberFormat="1" applyFill="1" applyBorder="1" applyAlignment="1">
      <alignment vertical="center" wrapText="1"/>
    </xf>
    <xf numFmtId="0" fontId="1" fillId="5" borderId="0" xfId="0" applyFont="1" applyFill="1" applyBorder="1" applyAlignment="1">
      <alignment vertical="center" wrapText="1"/>
    </xf>
    <xf numFmtId="0" fontId="1" fillId="4" borderId="18" xfId="0" applyFont="1" applyFill="1" applyBorder="1" applyAlignment="1">
      <alignment vertical="center" wrapText="1"/>
    </xf>
    <xf numFmtId="0" fontId="2" fillId="5" borderId="39" xfId="0" applyFont="1" applyFill="1" applyBorder="1" applyAlignment="1">
      <alignment horizontal="center" vertical="center" wrapText="1"/>
    </xf>
    <xf numFmtId="0" fontId="1" fillId="3" borderId="66" xfId="0" applyFont="1" applyFill="1" applyBorder="1" applyAlignment="1">
      <alignment vertical="center" wrapText="1"/>
    </xf>
    <xf numFmtId="0" fontId="1" fillId="2" borderId="18" xfId="0" applyFont="1" applyFill="1" applyBorder="1" applyAlignment="1">
      <alignment vertical="center" wrapText="1"/>
    </xf>
    <xf numFmtId="0" fontId="1" fillId="3" borderId="64"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3" borderId="66" xfId="0" applyFont="1" applyFill="1" applyBorder="1" applyAlignment="1">
      <alignment horizontal="center" vertical="center" wrapText="1"/>
    </xf>
    <xf numFmtId="4" fontId="1" fillId="0" borderId="0" xfId="0" applyNumberFormat="1" applyFont="1" applyAlignment="1">
      <alignment vertical="center" wrapText="1"/>
    </xf>
    <xf numFmtId="10" fontId="1" fillId="0" borderId="0" xfId="1" applyNumberFormat="1" applyFont="1" applyAlignment="1">
      <alignment vertical="center" wrapText="1"/>
    </xf>
    <xf numFmtId="0" fontId="9" fillId="6" borderId="52" xfId="2" applyFill="1" applyBorder="1" applyAlignment="1">
      <alignment horizontal="center" vertical="top" wrapText="1"/>
    </xf>
    <xf numFmtId="0" fontId="9" fillId="6" borderId="7" xfId="2" applyFill="1" applyBorder="1" applyAlignment="1">
      <alignment horizontal="center" vertical="top" wrapText="1"/>
    </xf>
    <xf numFmtId="0" fontId="9" fillId="6" borderId="64" xfId="2" applyFill="1" applyBorder="1" applyAlignment="1">
      <alignment horizontal="center" vertical="top" wrapText="1"/>
    </xf>
    <xf numFmtId="0" fontId="9" fillId="4" borderId="52" xfId="2" applyFill="1" applyBorder="1" applyAlignment="1">
      <alignment horizontal="center" vertical="top" wrapText="1"/>
    </xf>
    <xf numFmtId="0" fontId="3" fillId="4" borderId="7" xfId="0" applyFont="1" applyFill="1" applyBorder="1" applyAlignment="1">
      <alignment horizontal="center" vertical="top" wrapText="1"/>
    </xf>
    <xf numFmtId="0" fontId="3" fillId="4" borderId="64" xfId="0" applyFont="1" applyFill="1" applyBorder="1" applyAlignment="1">
      <alignment horizontal="center" vertical="top" wrapText="1"/>
    </xf>
    <xf numFmtId="0" fontId="9" fillId="4" borderId="76" xfId="2" applyFill="1" applyBorder="1" applyAlignment="1">
      <alignment horizontal="center" vertical="top" wrapText="1"/>
    </xf>
    <xf numFmtId="0" fontId="1" fillId="4" borderId="7" xfId="0" applyFont="1" applyFill="1" applyBorder="1" applyAlignment="1">
      <alignment horizontal="center" vertical="top" wrapText="1"/>
    </xf>
    <xf numFmtId="0" fontId="1" fillId="4" borderId="64" xfId="0" applyFont="1" applyFill="1" applyBorder="1" applyAlignment="1">
      <alignment horizontal="center" vertical="top" wrapText="1"/>
    </xf>
    <xf numFmtId="0" fontId="9" fillId="3" borderId="52" xfId="2" applyFill="1" applyBorder="1" applyAlignment="1">
      <alignment horizontal="center" vertical="center" wrapText="1"/>
    </xf>
    <xf numFmtId="0" fontId="9" fillId="3" borderId="7" xfId="2" applyFill="1" applyBorder="1" applyAlignment="1">
      <alignment horizontal="center" vertical="center" wrapText="1"/>
    </xf>
    <xf numFmtId="0" fontId="9" fillId="3" borderId="64" xfId="2" applyFill="1" applyBorder="1" applyAlignment="1">
      <alignment horizontal="center" vertical="center" wrapText="1"/>
    </xf>
    <xf numFmtId="0" fontId="9" fillId="4" borderId="13" xfId="2" applyFill="1" applyBorder="1" applyAlignment="1">
      <alignment horizontal="center" vertical="top" wrapText="1"/>
    </xf>
    <xf numFmtId="0" fontId="3" fillId="4" borderId="63" xfId="0" applyFont="1" applyFill="1" applyBorder="1" applyAlignment="1">
      <alignment horizontal="center" vertical="top" wrapText="1"/>
    </xf>
    <xf numFmtId="0" fontId="3" fillId="4" borderId="67"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0" borderId="7" xfId="0" applyFont="1" applyBorder="1" applyAlignment="1">
      <alignment horizontal="center" vertical="center" wrapText="1"/>
    </xf>
    <xf numFmtId="0" fontId="1" fillId="5" borderId="1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lef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54"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3" xfId="0" applyFont="1" applyBorder="1" applyAlignment="1">
      <alignment horizontal="center" vertical="center" wrapText="1"/>
    </xf>
    <xf numFmtId="0" fontId="2" fillId="2" borderId="24" xfId="0" applyFont="1" applyFill="1" applyBorder="1" applyAlignment="1">
      <alignment horizontal="left" vertical="center" wrapText="1"/>
    </xf>
    <xf numFmtId="0" fontId="1" fillId="2" borderId="55"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0" borderId="73" xfId="0" applyFont="1" applyBorder="1" applyAlignment="1">
      <alignment horizontal="left" vertical="center" wrapText="1"/>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3" borderId="5" xfId="0" applyFont="1" applyFill="1" applyBorder="1" applyAlignment="1">
      <alignment horizontal="left" vertical="center" wrapText="1"/>
    </xf>
    <xf numFmtId="0" fontId="1" fillId="3" borderId="62" xfId="0" applyFont="1" applyFill="1" applyBorder="1" applyAlignment="1">
      <alignment horizontal="left" vertical="center" wrapText="1"/>
    </xf>
    <xf numFmtId="0" fontId="1" fillId="3" borderId="53" xfId="0" applyFont="1" applyFill="1" applyBorder="1" applyAlignment="1">
      <alignment horizontal="left" vertical="center" wrapText="1"/>
    </xf>
    <xf numFmtId="0" fontId="1" fillId="6" borderId="54" xfId="0" applyFont="1" applyFill="1" applyBorder="1" applyAlignment="1">
      <alignment horizontal="left" vertical="center" wrapText="1"/>
    </xf>
    <xf numFmtId="0" fontId="1" fillId="6" borderId="57" xfId="0" applyFont="1" applyFill="1" applyBorder="1" applyAlignment="1">
      <alignment horizontal="left" vertical="center" wrapText="1"/>
    </xf>
    <xf numFmtId="0" fontId="2" fillId="3" borderId="6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1"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17"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3" borderId="1" xfId="0" applyFont="1" applyFill="1" applyBorder="1" applyAlignment="1">
      <alignment horizontal="center" vertical="center" wrapText="1"/>
    </xf>
    <xf numFmtId="0" fontId="2" fillId="6" borderId="66" xfId="0" applyFont="1" applyFill="1" applyBorder="1" applyAlignment="1">
      <alignment horizontal="center" vertical="center" wrapText="1"/>
    </xf>
    <xf numFmtId="9" fontId="1" fillId="4" borderId="66" xfId="0" applyNumberFormat="1"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6" borderId="66" xfId="0" applyFont="1" applyFill="1" applyBorder="1" applyAlignment="1">
      <alignment horizontal="center" vertical="center" wrapText="1"/>
    </xf>
    <xf numFmtId="0" fontId="1" fillId="6" borderId="66" xfId="0" applyFont="1" applyFill="1" applyBorder="1" applyAlignment="1">
      <alignment horizontal="left" vertical="center" wrapText="1"/>
    </xf>
    <xf numFmtId="0" fontId="2" fillId="3" borderId="71" xfId="0" applyFont="1" applyFill="1" applyBorder="1" applyAlignment="1">
      <alignment horizontal="center" vertical="center" wrapText="1"/>
    </xf>
    <xf numFmtId="0" fontId="2" fillId="6" borderId="66" xfId="0" applyFont="1" applyFill="1" applyBorder="1" applyAlignment="1">
      <alignment horizontal="left" vertical="center" wrapText="1"/>
    </xf>
    <xf numFmtId="0" fontId="2" fillId="3" borderId="44"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9" xfId="0" applyFont="1" applyFill="1" applyBorder="1" applyAlignment="1">
      <alignment horizontal="center" vertical="center" wrapText="1"/>
    </xf>
  </cellXfs>
  <cellStyles count="7">
    <cellStyle name="Hipervínculo" xfId="2" builtinId="8"/>
    <cellStyle name="Millares" xfId="3" builtinId="3"/>
    <cellStyle name="Millares 2" xfId="4"/>
    <cellStyle name="Millares 2 2" xfId="6"/>
    <cellStyle name="Normal" xfId="0" builtinId="0"/>
    <cellStyle name="Normal 2" xfId="5"/>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loja.gob.ec/files/image/LOTAIP/2020/informelabores/mecanismos_de_participacion_ciudadana.zip" TargetMode="External"/><Relationship Id="rId18" Type="http://schemas.openxmlformats.org/officeDocument/2006/relationships/hyperlink" Target="http://www.loja.gob.ec/files/image/LOTAIP/2020/informelabores/difusion_y_comunicacion.zip" TargetMode="External"/><Relationship Id="rId26" Type="http://schemas.openxmlformats.org/officeDocument/2006/relationships/hyperlink" Target="http://www.loja.gob.ec/files/image/LOTAIP/2020/informelabores/procesos_de_contratacion.zip" TargetMode="External"/><Relationship Id="rId39" Type="http://schemas.openxmlformats.org/officeDocument/2006/relationships/hyperlink" Target="http://www.loja.gob.ec/files/image/LOTAIP/2020/informelabores/rendicion_de_cuentas_fases.zip" TargetMode="External"/><Relationship Id="rId21" Type="http://schemas.openxmlformats.org/officeDocument/2006/relationships/hyperlink" Target="http://www.loja.gob.ec/files/image/LOTAIP/2020/informelabores/procesos_de_contratacion.zip" TargetMode="External"/><Relationship Id="rId34" Type="http://schemas.openxmlformats.org/officeDocument/2006/relationships/hyperlink" Target="http://www.loja.gob.ec/files/image/LOTAIP/2020/informelabores/sugerencias_ano_anterior.rar" TargetMode="External"/><Relationship Id="rId42" Type="http://schemas.openxmlformats.org/officeDocument/2006/relationships/hyperlink" Target="http://www.loja.gob.ec/files/image/LOTAIP/2020/informelabores/rendicion_de_cuentas_fases.zip" TargetMode="External"/><Relationship Id="rId47" Type="http://schemas.openxmlformats.org/officeDocument/2006/relationships/hyperlink" Target="http://www.loja.gob.ec/files/image/LOTAIP/2020/informelabores/rendicion_de_cuentas_fases.zip" TargetMode="External"/><Relationship Id="rId7" Type="http://schemas.openxmlformats.org/officeDocument/2006/relationships/hyperlink" Target="https://www.loja.gob.ec/files/documentos/2014-10/ord_sist_particip_ciudadana_gad_canton_loja.pdf" TargetMode="External"/><Relationship Id="rId2" Type="http://schemas.openxmlformats.org/officeDocument/2006/relationships/hyperlink" Target="mailto:alcalde@loja.gob.ec" TargetMode="External"/><Relationship Id="rId16" Type="http://schemas.openxmlformats.org/officeDocument/2006/relationships/hyperlink" Target="http://www.loja.gob.ec/files/image/LOTAIP/2020/informelabores/mecanismos_de_participacion_ciudadana.zip" TargetMode="External"/><Relationship Id="rId29" Type="http://schemas.openxmlformats.org/officeDocument/2006/relationships/hyperlink" Target="http://www.loja.gob.ec/files/image/LOTAIP/2020/informelabores/procesos_de_contratacion.zip" TargetMode="External"/><Relationship Id="rId11" Type="http://schemas.openxmlformats.org/officeDocument/2006/relationships/hyperlink" Target="http://www.loja.gob.ec/files/image/LOTAIP/2020/informelabores/proyectos_pp.zip" TargetMode="External"/><Relationship Id="rId24" Type="http://schemas.openxmlformats.org/officeDocument/2006/relationships/hyperlink" Target="http://www.loja.gob.ec/files/image/LOTAIP/2020/informelabores/procesos_de_contratacion.zip" TargetMode="External"/><Relationship Id="rId32" Type="http://schemas.openxmlformats.org/officeDocument/2006/relationships/hyperlink" Target="http://www.loja.gob.ec/files/image/LOTAIP/2020/informelabores/enajenacion_donacion_y_expropiacion_de_bienes.zip" TargetMode="External"/><Relationship Id="rId37" Type="http://schemas.openxmlformats.org/officeDocument/2006/relationships/hyperlink" Target="http://www.loja.gob.ec/files/image/LOTAIP/2020/informelabores/rendicion_de_cuentas_fases.zip" TargetMode="External"/><Relationship Id="rId40" Type="http://schemas.openxmlformats.org/officeDocument/2006/relationships/hyperlink" Target="http://www.loja.gob.ec/files/image/LOTAIP/2020/informelabores/rendicion_de_cuentas_fases.zip" TargetMode="External"/><Relationship Id="rId45" Type="http://schemas.openxmlformats.org/officeDocument/2006/relationships/hyperlink" Target="http://www.loja.gob.ec/files/image/LOTAIP/2020/informelabores/rendicion_de_cuentas_fases.zip" TargetMode="External"/><Relationship Id="rId5" Type="http://schemas.openxmlformats.org/officeDocument/2006/relationships/hyperlink" Target="https://www.loja.gob.ec/contenido/enero-2020-lotaip" TargetMode="External"/><Relationship Id="rId15" Type="http://schemas.openxmlformats.org/officeDocument/2006/relationships/hyperlink" Target="http://www.loja.gob.ec/files/image/LOTAIP/2020/informelabores/mecanismos_de_participacion_ciudadana.zip" TargetMode="External"/><Relationship Id="rId23" Type="http://schemas.openxmlformats.org/officeDocument/2006/relationships/hyperlink" Target="http://www.loja.gob.ec/files/image/LOTAIP/2020/informelabores/procesos_de_contratacion.zip" TargetMode="External"/><Relationship Id="rId28" Type="http://schemas.openxmlformats.org/officeDocument/2006/relationships/hyperlink" Target="http://www.loja.gob.ec/files/image/LOTAIP/2020/informelabores/procesos_de_contratacion.zip" TargetMode="External"/><Relationship Id="rId36" Type="http://schemas.openxmlformats.org/officeDocument/2006/relationships/hyperlink" Target="http://www.loja.gob.ec/files/image/LOTAIP/2020/informelabores/rendicion_de_cuentas_fases.zip" TargetMode="External"/><Relationship Id="rId49" Type="http://schemas.openxmlformats.org/officeDocument/2006/relationships/printerSettings" Target="../printerSettings/printerSettings1.bin"/><Relationship Id="rId10" Type="http://schemas.openxmlformats.org/officeDocument/2006/relationships/hyperlink" Target="http://www.loja.gob.ec/files/image/LOTAIP/2020/informelabores/fases_del_presupuesto_participativo.zip" TargetMode="External"/><Relationship Id="rId19" Type="http://schemas.openxmlformats.org/officeDocument/2006/relationships/hyperlink" Target="http://www.loja.gob.ec/files/image/LOTAIP/2020/informelabores/difusion_y_comunicacion.zip" TargetMode="External"/><Relationship Id="rId31" Type="http://schemas.openxmlformats.org/officeDocument/2006/relationships/hyperlink" Target="http://www.loja.gob.ec/files/image/LOTAIP/2020/informelabores/procesos_de_contratacion.zip" TargetMode="External"/><Relationship Id="rId44" Type="http://schemas.openxmlformats.org/officeDocument/2006/relationships/hyperlink" Target="http://www.loja.gob.ec/files/image/LOTAIP/2020/informelabores/rendicion_de_cuentas_fases.zip" TargetMode="External"/><Relationship Id="rId4" Type="http://schemas.openxmlformats.org/officeDocument/2006/relationships/hyperlink" Target="mailto:cbermeo@loja.gob.ec" TargetMode="External"/><Relationship Id="rId9" Type="http://schemas.openxmlformats.org/officeDocument/2006/relationships/hyperlink" Target="http://www.loja.gob.ec/files/image/LOTAIP/2020/informelabores/presupuesto_participativo.zip" TargetMode="External"/><Relationship Id="rId14" Type="http://schemas.openxmlformats.org/officeDocument/2006/relationships/hyperlink" Target="http://www.loja.gob.ec/files/image/LOTAIP/2020/informelabores/mecanismos_de_participacion_ciudadana.zip" TargetMode="External"/><Relationship Id="rId22" Type="http://schemas.openxmlformats.org/officeDocument/2006/relationships/hyperlink" Target="http://www.loja.gob.ec/files/image/LOTAIP/2020/informelabores/procesos_de_contratacion.zip" TargetMode="External"/><Relationship Id="rId27" Type="http://schemas.openxmlformats.org/officeDocument/2006/relationships/hyperlink" Target="http://www.loja.gob.ec/files/image/LOTAIP/2020/informelabores/procesos_de_contratacion.zip" TargetMode="External"/><Relationship Id="rId30" Type="http://schemas.openxmlformats.org/officeDocument/2006/relationships/hyperlink" Target="http://www.loja.gob.ec/files/image/LOTAIP/2020/informelabores/procesos_de_contratacion.zip" TargetMode="External"/><Relationship Id="rId35" Type="http://schemas.openxmlformats.org/officeDocument/2006/relationships/hyperlink" Target="http://www.loja.gob.ec/files/image/LOTAIP/2020/informelabores/rendicion_de_cuentas_fases.zip" TargetMode="External"/><Relationship Id="rId43" Type="http://schemas.openxmlformats.org/officeDocument/2006/relationships/hyperlink" Target="http://www.loja.gob.ec/files/image/LOTAIP/2020/informelabores/rendicion_de_cuentas_fases.zip" TargetMode="External"/><Relationship Id="rId48" Type="http://schemas.openxmlformats.org/officeDocument/2006/relationships/hyperlink" Target="http://www.loja.gob.ec/files/image/LOTAIP/2020/informelabores/rendicion_de_cuentas_fases.zip" TargetMode="External"/><Relationship Id="rId8" Type="http://schemas.openxmlformats.org/officeDocument/2006/relationships/hyperlink" Target="http://www.loja.gob.ec/files/image/LOTAIP/2020/informelabores/cumplimiento_presupuestario.zip" TargetMode="External"/><Relationship Id="rId3" Type="http://schemas.openxmlformats.org/officeDocument/2006/relationships/hyperlink" Target="mailto:emendieta@loja.gob.ec" TargetMode="External"/><Relationship Id="rId12" Type="http://schemas.openxmlformats.org/officeDocument/2006/relationships/hyperlink" Target="http://www.loja.gob.ec/files/image/LOTAIP/2020/informelabores/politicas_publicas_gap.zip" TargetMode="External"/><Relationship Id="rId17" Type="http://schemas.openxmlformats.org/officeDocument/2006/relationships/hyperlink" Target="http://www.loja.gob.ec/files/image/LOTAIP/2020/informelabores/meca-control-social.zip" TargetMode="External"/><Relationship Id="rId25" Type="http://schemas.openxmlformats.org/officeDocument/2006/relationships/hyperlink" Target="http://www.loja.gob.ec/files/image/LOTAIP/2020/informelabores/procesos_de_contratacion.zip" TargetMode="External"/><Relationship Id="rId33" Type="http://schemas.openxmlformats.org/officeDocument/2006/relationships/hyperlink" Target="http://www.loja.gob.ec/files/image/LOTAIP/2020/informelabores/incorporacion_de_recomendaciones_y_dictamenes.zip" TargetMode="External"/><Relationship Id="rId38" Type="http://schemas.openxmlformats.org/officeDocument/2006/relationships/hyperlink" Target="http://www.loja.gob.ec/files/image/LOTAIP/2020/informelabores/rendicion_de_cuentas_fases.zip" TargetMode="External"/><Relationship Id="rId46" Type="http://schemas.openxmlformats.org/officeDocument/2006/relationships/hyperlink" Target="http://www.loja.gob.ec/files/image/LOTAIP/2020/informelabores/rendicion_de_cuentas_fases.zip" TargetMode="External"/><Relationship Id="rId20" Type="http://schemas.openxmlformats.org/officeDocument/2006/relationships/hyperlink" Target="http://www.loja.gob.ec/files/image/LOTAIP/2020/informelabores/obras_publicas_de_administraciones_anteriores.zip" TargetMode="External"/><Relationship Id="rId41" Type="http://schemas.openxmlformats.org/officeDocument/2006/relationships/hyperlink" Target="http://www.loja.gob.ec/files/image/LOTAIP/2020/informelabores/rendicion_de_cuentas_fases.zip" TargetMode="External"/><Relationship Id="rId1" Type="http://schemas.openxmlformats.org/officeDocument/2006/relationships/hyperlink" Target="http://www.loja.gob.ec/" TargetMode="External"/><Relationship Id="rId6" Type="http://schemas.openxmlformats.org/officeDocument/2006/relationships/hyperlink" Target="https://www.loja.gob.ec/contenido/informe-de-labor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1"/>
  <sheetViews>
    <sheetView tabSelected="1" topLeftCell="A464" zoomScale="70" zoomScaleNormal="70" workbookViewId="0">
      <selection activeCell="G504" sqref="G504"/>
    </sheetView>
  </sheetViews>
  <sheetFormatPr baseColWidth="10" defaultRowHeight="15" x14ac:dyDescent="0.25"/>
  <cols>
    <col min="1" max="1" width="11.42578125" style="34"/>
    <col min="2" max="2" width="38.85546875" style="35" customWidth="1"/>
    <col min="3" max="3" width="51" style="35" customWidth="1"/>
    <col min="4" max="4" width="46.140625" style="35" customWidth="1"/>
    <col min="5" max="5" width="38.42578125" style="35" customWidth="1"/>
    <col min="6" max="6" width="47.42578125" style="35" customWidth="1"/>
    <col min="7" max="7" width="26.7109375" style="35" customWidth="1"/>
    <col min="8" max="8" width="25.140625" style="35" customWidth="1"/>
    <col min="9" max="9" width="26.5703125" style="35" customWidth="1"/>
    <col min="10" max="10" width="18.7109375" style="35" customWidth="1"/>
    <col min="11" max="11" width="34" style="35" customWidth="1"/>
    <col min="12" max="12" width="19.28515625" style="35" customWidth="1"/>
    <col min="13" max="13" width="22.85546875" style="35" customWidth="1"/>
    <col min="14" max="14" width="17.7109375" style="35" customWidth="1"/>
    <col min="15" max="16384" width="11.42578125" style="35"/>
  </cols>
  <sheetData>
    <row r="1" spans="2:12" ht="15.75" thickBot="1" x14ac:dyDescent="0.3"/>
    <row r="2" spans="2:12" x14ac:dyDescent="0.25">
      <c r="B2" s="315" t="s">
        <v>261</v>
      </c>
      <c r="C2" s="316"/>
      <c r="D2" s="316"/>
      <c r="E2" s="316"/>
      <c r="F2" s="316"/>
      <c r="G2" s="316"/>
      <c r="H2" s="317"/>
      <c r="I2" s="36"/>
      <c r="J2" s="37"/>
      <c r="K2" s="36"/>
      <c r="L2" s="36"/>
    </row>
    <row r="3" spans="2:12" x14ac:dyDescent="0.25">
      <c r="B3" s="318"/>
      <c r="C3" s="319"/>
      <c r="D3" s="319"/>
      <c r="E3" s="319"/>
      <c r="F3" s="319"/>
      <c r="G3" s="319"/>
      <c r="H3" s="320"/>
      <c r="I3" s="36"/>
      <c r="J3" s="36"/>
      <c r="K3" s="36"/>
      <c r="L3" s="36"/>
    </row>
    <row r="4" spans="2:12" ht="5.25" customHeight="1" thickBot="1" x14ac:dyDescent="0.3">
      <c r="B4" s="321"/>
      <c r="C4" s="322"/>
      <c r="D4" s="322"/>
      <c r="E4" s="322"/>
      <c r="F4" s="322"/>
      <c r="G4" s="322"/>
      <c r="H4" s="323"/>
      <c r="I4" s="36"/>
      <c r="J4" s="37"/>
      <c r="K4" s="36"/>
      <c r="L4" s="36"/>
    </row>
    <row r="5" spans="2:12" ht="15.75" thickBot="1" x14ac:dyDescent="0.3">
      <c r="B5" s="324"/>
      <c r="C5" s="324"/>
      <c r="D5" s="324"/>
      <c r="E5" s="324"/>
      <c r="F5" s="324"/>
      <c r="G5" s="324"/>
      <c r="H5" s="37"/>
      <c r="I5" s="36"/>
      <c r="J5" s="38"/>
      <c r="K5" s="36"/>
      <c r="L5" s="36"/>
    </row>
    <row r="6" spans="2:12" ht="15.75" thickBot="1" x14ac:dyDescent="0.3">
      <c r="B6" s="325" t="s">
        <v>0</v>
      </c>
      <c r="C6" s="326"/>
      <c r="D6" s="36"/>
      <c r="E6" s="36"/>
      <c r="F6" s="36"/>
      <c r="G6" s="36"/>
      <c r="H6" s="36"/>
      <c r="I6" s="36"/>
      <c r="J6" s="39"/>
      <c r="K6" s="36"/>
      <c r="L6" s="36"/>
    </row>
    <row r="7" spans="2:12" ht="25.5" x14ac:dyDescent="0.25">
      <c r="B7" s="40" t="s">
        <v>1</v>
      </c>
      <c r="C7" s="10" t="s">
        <v>262</v>
      </c>
      <c r="D7" s="327"/>
      <c r="E7" s="328"/>
      <c r="F7" s="328"/>
      <c r="G7" s="328"/>
      <c r="H7" s="328"/>
      <c r="I7" s="13"/>
      <c r="J7" s="13"/>
      <c r="K7" s="36"/>
      <c r="L7" s="36"/>
    </row>
    <row r="8" spans="2:12" ht="15.75" thickBot="1" x14ac:dyDescent="0.3">
      <c r="B8" s="42" t="s">
        <v>2</v>
      </c>
      <c r="C8" s="11">
        <v>2020</v>
      </c>
      <c r="D8" s="36"/>
      <c r="E8" s="36"/>
      <c r="F8" s="36"/>
      <c r="G8" s="36"/>
      <c r="H8" s="36"/>
      <c r="I8" s="36"/>
      <c r="J8" s="39"/>
      <c r="K8" s="36"/>
      <c r="L8" s="36"/>
    </row>
    <row r="9" spans="2:12" ht="15.75" thickBot="1" x14ac:dyDescent="0.3">
      <c r="B9" s="44"/>
      <c r="C9" s="1"/>
      <c r="D9" s="36"/>
      <c r="E9" s="36"/>
      <c r="F9" s="36"/>
      <c r="G9" s="36"/>
      <c r="H9" s="36"/>
      <c r="I9" s="36"/>
      <c r="J9" s="39"/>
      <c r="K9" s="36"/>
      <c r="L9" s="36"/>
    </row>
    <row r="10" spans="2:12" ht="15.75" hidden="1" thickBot="1" x14ac:dyDescent="0.3">
      <c r="B10" s="45" t="s">
        <v>3</v>
      </c>
      <c r="C10" s="46" t="s">
        <v>4</v>
      </c>
      <c r="D10" s="36"/>
      <c r="E10" s="36"/>
      <c r="F10" s="36"/>
      <c r="G10" s="36"/>
      <c r="H10" s="36"/>
      <c r="I10" s="36"/>
      <c r="J10" s="39"/>
      <c r="K10" s="36"/>
      <c r="L10" s="36"/>
    </row>
    <row r="11" spans="2:12" ht="15.75" hidden="1" thickBot="1" x14ac:dyDescent="0.3">
      <c r="B11" s="47" t="s">
        <v>5</v>
      </c>
      <c r="C11" s="41"/>
      <c r="D11" s="36" t="s">
        <v>131</v>
      </c>
      <c r="E11" s="36"/>
      <c r="F11" s="36"/>
      <c r="G11" s="36"/>
      <c r="H11" s="36"/>
      <c r="I11" s="36"/>
      <c r="J11" s="39"/>
      <c r="K11" s="36"/>
      <c r="L11" s="36"/>
    </row>
    <row r="12" spans="2:12" ht="15.75" hidden="1" thickBot="1" x14ac:dyDescent="0.3">
      <c r="B12" s="3" t="s">
        <v>6</v>
      </c>
      <c r="C12" s="48"/>
      <c r="D12" s="36" t="s">
        <v>131</v>
      </c>
      <c r="E12" s="36"/>
      <c r="F12" s="36"/>
      <c r="G12" s="36"/>
      <c r="H12" s="36"/>
      <c r="I12" s="36"/>
      <c r="J12" s="39"/>
      <c r="K12" s="36"/>
      <c r="L12" s="36"/>
    </row>
    <row r="13" spans="2:12" ht="15.75" hidden="1" thickBot="1" x14ac:dyDescent="0.3">
      <c r="B13" s="3" t="s">
        <v>7</v>
      </c>
      <c r="C13" s="48"/>
      <c r="D13" s="36" t="s">
        <v>131</v>
      </c>
      <c r="E13" s="36"/>
      <c r="F13" s="36"/>
      <c r="G13" s="36"/>
      <c r="H13" s="36"/>
      <c r="I13" s="36"/>
      <c r="J13" s="39"/>
      <c r="K13" s="36"/>
      <c r="L13" s="36"/>
    </row>
    <row r="14" spans="2:12" ht="15.75" hidden="1" thickBot="1" x14ac:dyDescent="0.3">
      <c r="B14" s="3" t="s">
        <v>8</v>
      </c>
      <c r="C14" s="48"/>
      <c r="D14" s="36" t="s">
        <v>131</v>
      </c>
      <c r="E14" s="36"/>
      <c r="F14" s="36"/>
      <c r="G14" s="36"/>
      <c r="H14" s="36"/>
      <c r="I14" s="36"/>
      <c r="J14" s="39"/>
      <c r="K14" s="36"/>
      <c r="L14" s="36"/>
    </row>
    <row r="15" spans="2:12" ht="15.75" hidden="1" thickBot="1" x14ac:dyDescent="0.3">
      <c r="B15" s="3" t="s">
        <v>9</v>
      </c>
      <c r="C15" s="48"/>
      <c r="D15" s="36" t="s">
        <v>131</v>
      </c>
      <c r="E15" s="36"/>
      <c r="F15" s="36"/>
      <c r="G15" s="36"/>
      <c r="H15" s="36"/>
      <c r="I15" s="36"/>
      <c r="J15" s="39"/>
      <c r="K15" s="36"/>
      <c r="L15" s="36"/>
    </row>
    <row r="16" spans="2:12" ht="15.75" hidden="1" thickBot="1" x14ac:dyDescent="0.3">
      <c r="B16" s="4" t="s">
        <v>10</v>
      </c>
      <c r="C16" s="43"/>
      <c r="D16" s="36"/>
      <c r="E16" s="36"/>
      <c r="F16" s="36"/>
      <c r="G16" s="36"/>
      <c r="H16" s="36"/>
      <c r="I16" s="36"/>
      <c r="J16" s="39"/>
      <c r="K16" s="36"/>
      <c r="L16" s="36"/>
    </row>
    <row r="17" spans="2:12" ht="15.75" thickBot="1" x14ac:dyDescent="0.3">
      <c r="B17" s="49" t="s">
        <v>11</v>
      </c>
      <c r="C17" s="50" t="s">
        <v>4</v>
      </c>
      <c r="D17" s="36"/>
      <c r="E17" s="36"/>
      <c r="F17" s="36"/>
      <c r="G17" s="36"/>
      <c r="H17" s="36"/>
      <c r="I17" s="36"/>
      <c r="J17" s="39"/>
      <c r="K17" s="36"/>
      <c r="L17" s="36"/>
    </row>
    <row r="18" spans="2:12" x14ac:dyDescent="0.25">
      <c r="B18" s="2" t="s">
        <v>256</v>
      </c>
      <c r="C18" s="41"/>
      <c r="D18" s="36"/>
      <c r="E18" s="36"/>
      <c r="F18" s="36"/>
      <c r="G18" s="36"/>
      <c r="H18" s="36"/>
      <c r="I18" s="36"/>
      <c r="J18" s="39"/>
      <c r="K18" s="36"/>
      <c r="L18" s="36"/>
    </row>
    <row r="19" spans="2:12" x14ac:dyDescent="0.25">
      <c r="B19" s="3" t="s">
        <v>13</v>
      </c>
      <c r="C19" s="9" t="s">
        <v>263</v>
      </c>
      <c r="D19" s="36"/>
      <c r="E19" s="36"/>
      <c r="F19" s="36"/>
      <c r="G19" s="36"/>
      <c r="H19" s="36"/>
      <c r="I19" s="36"/>
      <c r="J19" s="39"/>
      <c r="K19" s="36"/>
      <c r="L19" s="36"/>
    </row>
    <row r="20" spans="2:12" ht="15.75" thickBot="1" x14ac:dyDescent="0.3">
      <c r="B20" s="4" t="s">
        <v>14</v>
      </c>
      <c r="C20" s="43"/>
      <c r="D20" s="36"/>
      <c r="E20" s="36"/>
      <c r="F20" s="36"/>
      <c r="G20" s="36"/>
      <c r="H20" s="36"/>
      <c r="I20" s="36"/>
      <c r="J20" s="39"/>
      <c r="K20" s="36"/>
      <c r="L20" s="36"/>
    </row>
    <row r="21" spans="2:12" s="34" customFormat="1" ht="15.75" thickBot="1" x14ac:dyDescent="0.3">
      <c r="B21" s="51"/>
      <c r="C21" s="52"/>
      <c r="D21" s="53"/>
      <c r="E21" s="53"/>
      <c r="F21" s="53"/>
      <c r="G21" s="53"/>
      <c r="H21" s="53"/>
      <c r="I21" s="53"/>
      <c r="J21" s="13"/>
      <c r="K21" s="53"/>
      <c r="L21" s="53"/>
    </row>
    <row r="22" spans="2:12" ht="15.75" thickBot="1" x14ac:dyDescent="0.3">
      <c r="B22" s="312" t="s">
        <v>15</v>
      </c>
      <c r="C22" s="326"/>
      <c r="D22" s="39"/>
      <c r="E22" s="39"/>
      <c r="F22" s="39"/>
      <c r="G22" s="39"/>
      <c r="H22" s="39"/>
      <c r="I22" s="39"/>
      <c r="J22" s="39"/>
      <c r="K22" s="36"/>
      <c r="L22" s="36"/>
    </row>
    <row r="23" spans="2:12" x14ac:dyDescent="0.25">
      <c r="B23" s="2" t="s">
        <v>12</v>
      </c>
      <c r="C23" s="41" t="s">
        <v>264</v>
      </c>
      <c r="D23" s="13"/>
      <c r="E23" s="13"/>
      <c r="F23" s="13"/>
      <c r="G23" s="13"/>
      <c r="H23" s="13"/>
      <c r="I23" s="13"/>
      <c r="J23" s="12"/>
      <c r="K23" s="36"/>
      <c r="L23" s="36"/>
    </row>
    <row r="24" spans="2:12" x14ac:dyDescent="0.25">
      <c r="B24" s="3" t="s">
        <v>16</v>
      </c>
      <c r="C24" s="48" t="s">
        <v>264</v>
      </c>
      <c r="D24" s="13"/>
      <c r="E24" s="13"/>
      <c r="F24" s="13"/>
      <c r="G24" s="13"/>
      <c r="H24" s="13"/>
      <c r="I24" s="13"/>
      <c r="J24" s="12"/>
      <c r="K24" s="36"/>
      <c r="L24" s="36"/>
    </row>
    <row r="25" spans="2:12" x14ac:dyDescent="0.25">
      <c r="B25" s="3" t="s">
        <v>17</v>
      </c>
      <c r="C25" s="48" t="s">
        <v>265</v>
      </c>
      <c r="D25" s="13"/>
      <c r="E25" s="13"/>
      <c r="F25" s="13"/>
      <c r="G25" s="13"/>
      <c r="H25" s="13"/>
      <c r="I25" s="13"/>
      <c r="J25" s="12"/>
      <c r="K25" s="36"/>
      <c r="L25" s="36"/>
    </row>
    <row r="26" spans="2:12" x14ac:dyDescent="0.25">
      <c r="B26" s="3" t="s">
        <v>18</v>
      </c>
      <c r="C26" s="48" t="s">
        <v>264</v>
      </c>
      <c r="D26" s="13"/>
      <c r="E26" s="13"/>
      <c r="F26" s="13"/>
      <c r="G26" s="13"/>
      <c r="H26" s="13"/>
      <c r="I26" s="13"/>
      <c r="J26" s="12"/>
      <c r="K26" s="36"/>
      <c r="L26" s="36"/>
    </row>
    <row r="27" spans="2:12" x14ac:dyDescent="0.25">
      <c r="B27" s="3" t="s">
        <v>19</v>
      </c>
      <c r="C27" s="48" t="s">
        <v>266</v>
      </c>
      <c r="D27" s="13"/>
      <c r="E27" s="13"/>
      <c r="F27" s="13"/>
      <c r="G27" s="13"/>
      <c r="H27" s="13"/>
      <c r="I27" s="13"/>
      <c r="J27" s="12"/>
      <c r="K27" s="36"/>
      <c r="L27" s="36"/>
    </row>
    <row r="28" spans="2:12" x14ac:dyDescent="0.25">
      <c r="B28" s="3" t="s">
        <v>20</v>
      </c>
      <c r="C28" s="48" t="s">
        <v>267</v>
      </c>
      <c r="D28" s="13"/>
      <c r="E28" s="13"/>
      <c r="F28" s="13"/>
      <c r="G28" s="13"/>
      <c r="H28" s="13"/>
      <c r="I28" s="13"/>
      <c r="J28" s="12"/>
      <c r="K28" s="36"/>
      <c r="L28" s="36"/>
    </row>
    <row r="29" spans="2:12" x14ac:dyDescent="0.25">
      <c r="B29" s="3" t="s">
        <v>21</v>
      </c>
      <c r="C29" s="109" t="s">
        <v>268</v>
      </c>
      <c r="D29" s="13"/>
      <c r="E29" s="13"/>
      <c r="F29" s="13"/>
      <c r="G29" s="13"/>
      <c r="H29" s="13"/>
      <c r="I29" s="13"/>
      <c r="J29" s="12"/>
      <c r="K29" s="36"/>
      <c r="L29" s="36"/>
    </row>
    <row r="30" spans="2:12" x14ac:dyDescent="0.25">
      <c r="B30" s="3" t="s">
        <v>22</v>
      </c>
      <c r="C30" s="110">
        <v>27570407</v>
      </c>
      <c r="D30" s="13"/>
      <c r="E30" s="13"/>
      <c r="F30" s="13"/>
      <c r="G30" s="13"/>
      <c r="H30" s="13"/>
      <c r="I30" s="13"/>
      <c r="J30" s="12"/>
      <c r="K30" s="36"/>
      <c r="L30" s="36"/>
    </row>
    <row r="31" spans="2:12" ht="15.75" thickBot="1" x14ac:dyDescent="0.3">
      <c r="B31" s="4" t="s">
        <v>23</v>
      </c>
      <c r="C31" s="111">
        <v>1160000240001</v>
      </c>
      <c r="D31" s="13"/>
      <c r="E31" s="13"/>
      <c r="F31" s="13"/>
      <c r="G31" s="13"/>
      <c r="H31" s="13"/>
      <c r="I31" s="13"/>
      <c r="J31" s="12"/>
      <c r="K31" s="36"/>
      <c r="L31" s="36"/>
    </row>
    <row r="32" spans="2:12" ht="15.75" thickBot="1" x14ac:dyDescent="0.3">
      <c r="B32" s="329"/>
      <c r="C32" s="329"/>
      <c r="D32" s="36"/>
      <c r="E32" s="36"/>
      <c r="F32" s="36"/>
      <c r="G32" s="36"/>
      <c r="H32" s="36"/>
      <c r="I32" s="36"/>
      <c r="J32" s="39"/>
      <c r="K32" s="36"/>
      <c r="L32" s="36"/>
    </row>
    <row r="33" spans="2:12" ht="15.75" thickBot="1" x14ac:dyDescent="0.3">
      <c r="B33" s="54" t="s">
        <v>24</v>
      </c>
      <c r="C33" s="55"/>
      <c r="D33" s="36"/>
      <c r="E33" s="36"/>
      <c r="F33" s="36"/>
      <c r="G33" s="36"/>
      <c r="H33" s="36"/>
      <c r="I33" s="36"/>
      <c r="J33" s="39"/>
      <c r="K33" s="36"/>
      <c r="L33" s="36"/>
    </row>
    <row r="34" spans="2:12" x14ac:dyDescent="0.25">
      <c r="B34" s="5" t="s">
        <v>25</v>
      </c>
      <c r="C34" s="6" t="s">
        <v>269</v>
      </c>
      <c r="D34" s="36"/>
      <c r="E34" s="36"/>
      <c r="J34" s="56"/>
    </row>
    <row r="35" spans="2:12" x14ac:dyDescent="0.25">
      <c r="B35" s="7" t="s">
        <v>26</v>
      </c>
      <c r="C35" s="8" t="s">
        <v>270</v>
      </c>
      <c r="D35" s="327"/>
      <c r="E35" s="327"/>
      <c r="F35" s="327"/>
      <c r="G35" s="36"/>
      <c r="H35" s="36"/>
      <c r="I35" s="36"/>
      <c r="J35" s="39"/>
      <c r="K35" s="36"/>
      <c r="L35" s="36"/>
    </row>
    <row r="36" spans="2:12" x14ac:dyDescent="0.25">
      <c r="B36" s="3" t="s">
        <v>27</v>
      </c>
      <c r="C36" s="110" t="s">
        <v>271</v>
      </c>
      <c r="D36" s="12"/>
      <c r="E36" s="12"/>
      <c r="F36" s="12"/>
      <c r="G36" s="36"/>
      <c r="H36" s="36"/>
      <c r="I36" s="36"/>
      <c r="J36" s="39"/>
      <c r="K36" s="36"/>
      <c r="L36" s="36"/>
    </row>
    <row r="37" spans="2:12" x14ac:dyDescent="0.25">
      <c r="B37" s="3" t="s">
        <v>28</v>
      </c>
      <c r="C37" s="112" t="s">
        <v>272</v>
      </c>
      <c r="D37" s="12"/>
      <c r="E37" s="12"/>
      <c r="F37" s="12"/>
      <c r="G37" s="36"/>
      <c r="H37" s="36"/>
      <c r="I37" s="36"/>
      <c r="J37" s="39"/>
      <c r="K37" s="36"/>
      <c r="L37" s="36"/>
    </row>
    <row r="38" spans="2:12" ht="15.75" thickBot="1" x14ac:dyDescent="0.3">
      <c r="B38" s="4" t="s">
        <v>22</v>
      </c>
      <c r="C38" s="113">
        <v>72570407</v>
      </c>
      <c r="D38" s="12"/>
      <c r="E38" s="12"/>
      <c r="F38" s="12"/>
      <c r="G38" s="36"/>
      <c r="H38" s="36"/>
      <c r="I38" s="36"/>
      <c r="J38" s="39"/>
      <c r="K38" s="36"/>
      <c r="L38" s="36"/>
    </row>
    <row r="39" spans="2:12" ht="15.75" thickBot="1" x14ac:dyDescent="0.3">
      <c r="B39" s="327"/>
      <c r="C39" s="330"/>
      <c r="D39" s="36"/>
      <c r="E39" s="36"/>
      <c r="F39" s="36"/>
      <c r="G39" s="36"/>
      <c r="H39" s="36"/>
      <c r="I39" s="36"/>
      <c r="J39" s="39"/>
      <c r="K39" s="36"/>
      <c r="L39" s="36"/>
    </row>
    <row r="40" spans="2:12" ht="15.75" thickBot="1" x14ac:dyDescent="0.3">
      <c r="B40" s="312" t="s">
        <v>29</v>
      </c>
      <c r="C40" s="326"/>
      <c r="D40" s="36"/>
      <c r="E40" s="36"/>
      <c r="F40" s="36"/>
      <c r="G40" s="36"/>
      <c r="H40" s="36"/>
      <c r="I40" s="36"/>
      <c r="J40" s="39"/>
      <c r="K40" s="36"/>
      <c r="L40" s="36"/>
    </row>
    <row r="41" spans="2:12" ht="15.75" thickBot="1" x14ac:dyDescent="0.3">
      <c r="B41" s="57" t="s">
        <v>30</v>
      </c>
      <c r="C41" s="120" t="s">
        <v>273</v>
      </c>
      <c r="D41" s="36"/>
      <c r="E41" s="36"/>
      <c r="F41" s="36"/>
      <c r="G41" s="36"/>
      <c r="H41" s="36"/>
      <c r="I41" s="36"/>
      <c r="J41" s="39"/>
      <c r="K41" s="36"/>
      <c r="L41" s="36"/>
    </row>
    <row r="42" spans="2:12" ht="15.75" thickBot="1" x14ac:dyDescent="0.3">
      <c r="B42" s="58" t="s">
        <v>31</v>
      </c>
      <c r="C42" s="110" t="s">
        <v>274</v>
      </c>
      <c r="D42" s="36"/>
      <c r="E42" s="36"/>
      <c r="F42" s="36"/>
      <c r="G42" s="36"/>
      <c r="H42" s="36"/>
      <c r="I42" s="36"/>
      <c r="J42" s="39"/>
      <c r="K42" s="36"/>
      <c r="L42" s="36"/>
    </row>
    <row r="43" spans="2:12" ht="15.75" thickBot="1" x14ac:dyDescent="0.3">
      <c r="B43" s="58" t="s">
        <v>27</v>
      </c>
      <c r="C43" s="110" t="s">
        <v>288</v>
      </c>
      <c r="D43" s="114"/>
      <c r="E43" s="36"/>
      <c r="F43" s="36"/>
      <c r="G43" s="36"/>
      <c r="H43" s="36"/>
      <c r="I43" s="36"/>
      <c r="J43" s="39"/>
      <c r="K43" s="36"/>
      <c r="L43" s="36"/>
    </row>
    <row r="44" spans="2:12" ht="15.75" thickBot="1" x14ac:dyDescent="0.3">
      <c r="B44" s="58" t="s">
        <v>28</v>
      </c>
      <c r="C44" s="112" t="s">
        <v>275</v>
      </c>
      <c r="D44" s="36"/>
      <c r="E44" s="36"/>
      <c r="F44" s="36"/>
      <c r="G44" s="36"/>
      <c r="H44" s="36"/>
      <c r="I44" s="36"/>
      <c r="J44" s="39"/>
      <c r="K44" s="36"/>
      <c r="L44" s="36"/>
    </row>
    <row r="45" spans="2:12" ht="15.75" thickBot="1" x14ac:dyDescent="0.3">
      <c r="B45" s="58" t="s">
        <v>22</v>
      </c>
      <c r="C45" s="113" t="s">
        <v>276</v>
      </c>
      <c r="D45" s="36"/>
      <c r="E45" s="36"/>
      <c r="F45" s="36"/>
      <c r="G45" s="36"/>
      <c r="H45" s="36"/>
      <c r="I45" s="36"/>
      <c r="J45" s="39"/>
      <c r="K45" s="36"/>
      <c r="L45" s="36"/>
    </row>
    <row r="46" spans="2:12" ht="15.75" thickBot="1" x14ac:dyDescent="0.3">
      <c r="B46" s="13"/>
      <c r="C46" s="12"/>
      <c r="D46" s="36"/>
      <c r="E46" s="36"/>
      <c r="F46" s="36"/>
      <c r="G46" s="36"/>
      <c r="H46" s="36"/>
      <c r="I46" s="36"/>
      <c r="J46" s="39"/>
      <c r="K46" s="36"/>
      <c r="L46" s="36"/>
    </row>
    <row r="47" spans="2:12" ht="15.75" thickBot="1" x14ac:dyDescent="0.3">
      <c r="B47" s="331" t="s">
        <v>32</v>
      </c>
      <c r="C47" s="332"/>
      <c r="D47" s="36"/>
      <c r="E47" s="36"/>
      <c r="F47" s="36"/>
      <c r="G47" s="36"/>
      <c r="H47" s="36"/>
      <c r="I47" s="36"/>
      <c r="J47" s="39"/>
      <c r="K47" s="36"/>
      <c r="L47" s="36"/>
    </row>
    <row r="48" spans="2:12" ht="15.75" thickBot="1" x14ac:dyDescent="0.3">
      <c r="B48" s="57" t="s">
        <v>30</v>
      </c>
      <c r="C48" s="120" t="s">
        <v>277</v>
      </c>
      <c r="D48" s="36"/>
      <c r="E48" s="36"/>
      <c r="F48" s="36"/>
      <c r="G48" s="36"/>
      <c r="H48" s="36"/>
      <c r="I48" s="36"/>
      <c r="J48" s="39"/>
      <c r="K48" s="36"/>
      <c r="L48" s="36"/>
    </row>
    <row r="49" spans="2:12" ht="15.75" thickBot="1" x14ac:dyDescent="0.3">
      <c r="B49" s="58" t="s">
        <v>31</v>
      </c>
      <c r="C49" s="110" t="s">
        <v>278</v>
      </c>
      <c r="D49" s="36"/>
      <c r="E49" s="36"/>
      <c r="F49" s="36"/>
      <c r="G49" s="36"/>
      <c r="H49" s="36"/>
      <c r="I49" s="36"/>
      <c r="J49" s="39"/>
      <c r="K49" s="36"/>
      <c r="L49" s="36"/>
    </row>
    <row r="50" spans="2:12" ht="15.75" thickBot="1" x14ac:dyDescent="0.3">
      <c r="B50" s="58" t="s">
        <v>27</v>
      </c>
      <c r="C50" s="110" t="s">
        <v>288</v>
      </c>
      <c r="D50" s="114"/>
      <c r="E50" s="36"/>
      <c r="F50" s="36"/>
      <c r="G50" s="36"/>
      <c r="H50" s="36"/>
      <c r="I50" s="36"/>
      <c r="J50" s="39"/>
      <c r="K50" s="36"/>
      <c r="L50" s="36"/>
    </row>
    <row r="51" spans="2:12" ht="15.75" thickBot="1" x14ac:dyDescent="0.3">
      <c r="B51" s="58" t="s">
        <v>28</v>
      </c>
      <c r="C51" s="112" t="s">
        <v>279</v>
      </c>
      <c r="D51" s="36"/>
      <c r="E51" s="36"/>
      <c r="F51" s="36"/>
      <c r="G51" s="36"/>
      <c r="H51" s="36"/>
      <c r="I51" s="36"/>
      <c r="J51" s="39"/>
      <c r="K51" s="36"/>
      <c r="L51" s="36"/>
    </row>
    <row r="52" spans="2:12" ht="15.75" thickBot="1" x14ac:dyDescent="0.3">
      <c r="B52" s="58" t="s">
        <v>22</v>
      </c>
      <c r="C52" s="113" t="s">
        <v>280</v>
      </c>
      <c r="D52" s="36"/>
      <c r="E52" s="36"/>
      <c r="F52" s="36"/>
      <c r="G52" s="36"/>
      <c r="H52" s="36"/>
      <c r="I52" s="36"/>
      <c r="J52" s="39"/>
      <c r="K52" s="36"/>
      <c r="L52" s="36"/>
    </row>
    <row r="53" spans="2:12" ht="18.75" customHeight="1" thickBot="1" x14ac:dyDescent="0.3">
      <c r="B53" s="13"/>
      <c r="C53" s="12"/>
      <c r="D53" s="36"/>
      <c r="E53" s="36"/>
      <c r="F53" s="36"/>
      <c r="G53" s="36"/>
      <c r="H53" s="36"/>
      <c r="I53" s="36"/>
      <c r="J53" s="39"/>
      <c r="K53" s="36"/>
      <c r="L53" s="36"/>
    </row>
    <row r="54" spans="2:12" ht="33.75" customHeight="1" thickBot="1" x14ac:dyDescent="0.3">
      <c r="B54" s="312" t="s">
        <v>33</v>
      </c>
      <c r="C54" s="313"/>
      <c r="D54" s="314"/>
      <c r="E54" s="36"/>
      <c r="F54" s="36"/>
      <c r="G54" s="36"/>
      <c r="H54" s="36"/>
      <c r="I54" s="36"/>
      <c r="J54" s="39"/>
      <c r="K54" s="36"/>
      <c r="L54" s="36"/>
    </row>
    <row r="55" spans="2:12" ht="15.75" thickBot="1" x14ac:dyDescent="0.3">
      <c r="B55" s="333" t="s">
        <v>282</v>
      </c>
      <c r="C55" s="334"/>
      <c r="D55" s="335"/>
      <c r="E55" s="36"/>
      <c r="F55" s="36"/>
      <c r="G55" s="36"/>
      <c r="H55" s="36"/>
      <c r="I55" s="36"/>
      <c r="J55" s="39"/>
      <c r="K55" s="36"/>
      <c r="L55" s="36"/>
    </row>
    <row r="56" spans="2:12" ht="15.75" thickBot="1" x14ac:dyDescent="0.3">
      <c r="B56" s="59" t="s">
        <v>34</v>
      </c>
      <c r="C56" s="336" t="s">
        <v>35</v>
      </c>
      <c r="D56" s="337"/>
      <c r="E56" s="36"/>
      <c r="F56" s="36"/>
      <c r="G56" s="36"/>
      <c r="H56" s="36"/>
      <c r="I56" s="36"/>
      <c r="J56" s="39"/>
      <c r="K56" s="36"/>
      <c r="L56" s="36"/>
    </row>
    <row r="57" spans="2:12" ht="15.75" thickBot="1" x14ac:dyDescent="0.3">
      <c r="B57" s="11" t="s">
        <v>281</v>
      </c>
      <c r="C57" s="338" t="s">
        <v>13</v>
      </c>
      <c r="D57" s="339"/>
      <c r="E57" s="36"/>
      <c r="F57" s="36"/>
      <c r="G57" s="36"/>
      <c r="H57" s="36"/>
      <c r="I57" s="36"/>
      <c r="J57" s="39"/>
      <c r="K57" s="36"/>
      <c r="L57" s="36"/>
    </row>
    <row r="58" spans="2:12" ht="15.75" thickBot="1" x14ac:dyDescent="0.3">
      <c r="B58" s="29"/>
      <c r="C58" s="29"/>
      <c r="D58" s="29"/>
      <c r="E58" s="36"/>
      <c r="F58" s="36"/>
      <c r="G58" s="36"/>
      <c r="H58" s="36"/>
      <c r="I58" s="36"/>
      <c r="J58" s="39"/>
      <c r="K58" s="36"/>
      <c r="L58" s="36"/>
    </row>
    <row r="59" spans="2:12" ht="33.75" customHeight="1" thickBot="1" x14ac:dyDescent="0.3">
      <c r="B59" s="312" t="s">
        <v>214</v>
      </c>
      <c r="C59" s="313"/>
      <c r="D59" s="314"/>
      <c r="E59" s="36"/>
      <c r="F59" s="36"/>
      <c r="G59" s="36"/>
      <c r="H59" s="36"/>
      <c r="I59" s="36"/>
      <c r="J59" s="39"/>
      <c r="K59" s="36"/>
      <c r="L59" s="36"/>
    </row>
    <row r="60" spans="2:12" ht="15.75" thickBot="1" x14ac:dyDescent="0.3">
      <c r="B60" s="333" t="s">
        <v>282</v>
      </c>
      <c r="C60" s="334"/>
      <c r="D60" s="335"/>
      <c r="E60" s="36"/>
      <c r="F60" s="36"/>
      <c r="G60" s="36"/>
      <c r="H60" s="36"/>
      <c r="I60" s="36"/>
      <c r="J60" s="39"/>
      <c r="K60" s="36"/>
      <c r="L60" s="36"/>
    </row>
    <row r="61" spans="2:12" ht="15.75" thickBot="1" x14ac:dyDescent="0.3">
      <c r="B61" s="59" t="s">
        <v>34</v>
      </c>
      <c r="C61" s="336" t="s">
        <v>215</v>
      </c>
      <c r="D61" s="337"/>
      <c r="E61" s="36"/>
      <c r="F61" s="36"/>
      <c r="G61" s="36"/>
      <c r="H61" s="36"/>
      <c r="I61" s="36"/>
      <c r="J61" s="39"/>
      <c r="K61" s="36"/>
      <c r="L61" s="36"/>
    </row>
    <row r="62" spans="2:12" ht="15.75" thickBot="1" x14ac:dyDescent="0.3">
      <c r="B62" s="11" t="s">
        <v>281</v>
      </c>
      <c r="C62" s="338" t="s">
        <v>283</v>
      </c>
      <c r="D62" s="339"/>
      <c r="E62" s="36"/>
      <c r="F62" s="36"/>
      <c r="G62" s="36"/>
      <c r="H62" s="36"/>
      <c r="I62" s="36"/>
      <c r="J62" s="39"/>
      <c r="K62" s="36"/>
      <c r="L62" s="36"/>
    </row>
    <row r="63" spans="2:12" ht="15.75" thickBot="1" x14ac:dyDescent="0.3">
      <c r="B63" s="60"/>
      <c r="C63" s="60"/>
      <c r="D63" s="60"/>
      <c r="E63" s="36"/>
      <c r="F63" s="36"/>
      <c r="G63" s="36"/>
      <c r="H63" s="36"/>
      <c r="I63" s="36"/>
      <c r="J63" s="39"/>
      <c r="K63" s="36"/>
      <c r="L63" s="36"/>
    </row>
    <row r="64" spans="2:12" ht="15.75" thickBot="1" x14ac:dyDescent="0.3">
      <c r="B64" s="333" t="s">
        <v>36</v>
      </c>
      <c r="C64" s="334"/>
      <c r="D64" s="334"/>
      <c r="E64" s="335"/>
      <c r="F64" s="36"/>
      <c r="G64" s="36"/>
      <c r="H64" s="36"/>
      <c r="I64" s="36"/>
      <c r="J64" s="39"/>
      <c r="K64" s="36"/>
      <c r="L64" s="36"/>
    </row>
    <row r="65" spans="2:12" ht="15.75" thickBot="1" x14ac:dyDescent="0.3">
      <c r="B65" s="101" t="s">
        <v>144</v>
      </c>
      <c r="C65" s="102"/>
      <c r="D65" s="103"/>
      <c r="E65" s="104"/>
      <c r="F65" s="104"/>
      <c r="G65" s="104"/>
      <c r="H65" s="183"/>
      <c r="I65" s="183"/>
      <c r="J65" s="183"/>
      <c r="K65" s="183"/>
      <c r="L65" s="105"/>
    </row>
    <row r="66" spans="2:12" ht="15.75" customHeight="1" thickBot="1" x14ac:dyDescent="0.3">
      <c r="B66" s="296" t="s">
        <v>174</v>
      </c>
      <c r="C66" s="296" t="s">
        <v>175</v>
      </c>
      <c r="D66" s="296" t="s">
        <v>248</v>
      </c>
      <c r="E66" s="307" t="s">
        <v>37</v>
      </c>
      <c r="F66" s="308"/>
      <c r="G66" s="296" t="s">
        <v>132</v>
      </c>
      <c r="H66" s="184" t="s">
        <v>135</v>
      </c>
      <c r="I66" s="185"/>
      <c r="J66" s="296" t="s">
        <v>176</v>
      </c>
      <c r="K66" s="296" t="s">
        <v>136</v>
      </c>
      <c r="L66" s="296" t="s">
        <v>177</v>
      </c>
    </row>
    <row r="67" spans="2:12" ht="72" customHeight="1" thickBot="1" x14ac:dyDescent="0.3">
      <c r="B67" s="297"/>
      <c r="C67" s="297"/>
      <c r="D67" s="297"/>
      <c r="E67" s="15" t="s">
        <v>133</v>
      </c>
      <c r="F67" s="27" t="s">
        <v>134</v>
      </c>
      <c r="G67" s="297"/>
      <c r="H67" s="15" t="s">
        <v>82</v>
      </c>
      <c r="I67" s="184" t="s">
        <v>83</v>
      </c>
      <c r="J67" s="297"/>
      <c r="K67" s="297"/>
      <c r="L67" s="297"/>
    </row>
    <row r="68" spans="2:12" ht="76.5" customHeight="1" x14ac:dyDescent="0.25">
      <c r="B68" s="189" t="s">
        <v>290</v>
      </c>
      <c r="C68" s="190" t="s">
        <v>286</v>
      </c>
      <c r="D68" s="190" t="s">
        <v>284</v>
      </c>
      <c r="E68" s="191" t="s">
        <v>291</v>
      </c>
      <c r="F68" s="191" t="s">
        <v>474</v>
      </c>
      <c r="G68" s="191" t="s">
        <v>285</v>
      </c>
      <c r="H68" s="190">
        <v>1</v>
      </c>
      <c r="I68" s="190">
        <v>1</v>
      </c>
      <c r="J68" s="192">
        <f>+I68/H68</f>
        <v>1</v>
      </c>
      <c r="K68" s="191" t="s">
        <v>601</v>
      </c>
      <c r="L68" s="191" t="s">
        <v>292</v>
      </c>
    </row>
    <row r="69" spans="2:12" ht="76.5" customHeight="1" x14ac:dyDescent="0.25">
      <c r="B69" s="189" t="s">
        <v>290</v>
      </c>
      <c r="C69" s="190" t="s">
        <v>286</v>
      </c>
      <c r="D69" s="190" t="s">
        <v>284</v>
      </c>
      <c r="E69" s="191" t="s">
        <v>291</v>
      </c>
      <c r="F69" s="191" t="s">
        <v>592</v>
      </c>
      <c r="G69" s="191" t="s">
        <v>285</v>
      </c>
      <c r="H69" s="190">
        <v>1</v>
      </c>
      <c r="I69" s="190">
        <v>1</v>
      </c>
      <c r="J69" s="192">
        <f t="shared" ref="J69:J132" si="0">+I69/H69</f>
        <v>1</v>
      </c>
      <c r="K69" s="191" t="s">
        <v>602</v>
      </c>
      <c r="L69" s="191" t="s">
        <v>292</v>
      </c>
    </row>
    <row r="70" spans="2:12" ht="76.5" customHeight="1" x14ac:dyDescent="0.25">
      <c r="B70" s="189" t="s">
        <v>290</v>
      </c>
      <c r="C70" s="190" t="s">
        <v>286</v>
      </c>
      <c r="D70" s="190" t="s">
        <v>284</v>
      </c>
      <c r="E70" s="191" t="s">
        <v>291</v>
      </c>
      <c r="F70" s="191" t="s">
        <v>489</v>
      </c>
      <c r="G70" s="191" t="s">
        <v>285</v>
      </c>
      <c r="H70" s="190">
        <v>1</v>
      </c>
      <c r="I70" s="190">
        <v>1</v>
      </c>
      <c r="J70" s="192">
        <f t="shared" si="0"/>
        <v>1</v>
      </c>
      <c r="K70" s="191" t="s">
        <v>603</v>
      </c>
      <c r="L70" s="191" t="s">
        <v>292</v>
      </c>
    </row>
    <row r="71" spans="2:12" ht="76.5" customHeight="1" x14ac:dyDescent="0.25">
      <c r="B71" s="189" t="s">
        <v>290</v>
      </c>
      <c r="C71" s="190" t="s">
        <v>286</v>
      </c>
      <c r="D71" s="190" t="s">
        <v>284</v>
      </c>
      <c r="E71" s="191" t="s">
        <v>291</v>
      </c>
      <c r="F71" s="191" t="s">
        <v>591</v>
      </c>
      <c r="G71" s="191" t="s">
        <v>285</v>
      </c>
      <c r="H71" s="190">
        <v>1</v>
      </c>
      <c r="I71" s="190">
        <v>0.5</v>
      </c>
      <c r="J71" s="192">
        <f t="shared" si="0"/>
        <v>0.5</v>
      </c>
      <c r="K71" s="191" t="s">
        <v>604</v>
      </c>
      <c r="L71" s="191" t="s">
        <v>292</v>
      </c>
    </row>
    <row r="72" spans="2:12" ht="76.5" customHeight="1" x14ac:dyDescent="0.25">
      <c r="B72" s="189" t="s">
        <v>290</v>
      </c>
      <c r="C72" s="190" t="s">
        <v>286</v>
      </c>
      <c r="D72" s="190" t="s">
        <v>284</v>
      </c>
      <c r="E72" s="191" t="s">
        <v>291</v>
      </c>
      <c r="F72" s="191" t="s">
        <v>491</v>
      </c>
      <c r="G72" s="191" t="s">
        <v>285</v>
      </c>
      <c r="H72" s="190">
        <v>1</v>
      </c>
      <c r="I72" s="190">
        <v>0.5</v>
      </c>
      <c r="J72" s="192">
        <f t="shared" si="0"/>
        <v>0.5</v>
      </c>
      <c r="K72" s="191" t="s">
        <v>605</v>
      </c>
      <c r="L72" s="191" t="s">
        <v>292</v>
      </c>
    </row>
    <row r="73" spans="2:12" ht="76.5" customHeight="1" x14ac:dyDescent="0.25">
      <c r="B73" s="189" t="s">
        <v>290</v>
      </c>
      <c r="C73" s="190" t="s">
        <v>286</v>
      </c>
      <c r="D73" s="190" t="s">
        <v>284</v>
      </c>
      <c r="E73" s="191" t="s">
        <v>291</v>
      </c>
      <c r="F73" s="191" t="s">
        <v>492</v>
      </c>
      <c r="G73" s="191" t="s">
        <v>285</v>
      </c>
      <c r="H73" s="190">
        <v>1</v>
      </c>
      <c r="I73" s="190">
        <v>0.5</v>
      </c>
      <c r="J73" s="192">
        <f t="shared" si="0"/>
        <v>0.5</v>
      </c>
      <c r="K73" s="191" t="s">
        <v>606</v>
      </c>
      <c r="L73" s="191" t="s">
        <v>292</v>
      </c>
    </row>
    <row r="74" spans="2:12" ht="76.5" customHeight="1" x14ac:dyDescent="0.25">
      <c r="B74" s="189" t="s">
        <v>290</v>
      </c>
      <c r="C74" s="190" t="s">
        <v>286</v>
      </c>
      <c r="D74" s="190" t="s">
        <v>284</v>
      </c>
      <c r="E74" s="191" t="s">
        <v>291</v>
      </c>
      <c r="F74" s="191" t="s">
        <v>493</v>
      </c>
      <c r="G74" s="191" t="s">
        <v>285</v>
      </c>
      <c r="H74" s="190">
        <v>1</v>
      </c>
      <c r="I74" s="190">
        <v>1</v>
      </c>
      <c r="J74" s="192">
        <f t="shared" si="0"/>
        <v>1</v>
      </c>
      <c r="K74" s="191" t="s">
        <v>607</v>
      </c>
      <c r="L74" s="191" t="s">
        <v>292</v>
      </c>
    </row>
    <row r="75" spans="2:12" ht="76.5" customHeight="1" x14ac:dyDescent="0.25">
      <c r="B75" s="189" t="s">
        <v>290</v>
      </c>
      <c r="C75" s="190" t="s">
        <v>286</v>
      </c>
      <c r="D75" s="190" t="s">
        <v>284</v>
      </c>
      <c r="E75" s="191" t="s">
        <v>291</v>
      </c>
      <c r="F75" s="191" t="s">
        <v>494</v>
      </c>
      <c r="G75" s="191" t="s">
        <v>285</v>
      </c>
      <c r="H75" s="190">
        <v>1</v>
      </c>
      <c r="I75" s="190">
        <v>0.5</v>
      </c>
      <c r="J75" s="192">
        <f t="shared" si="0"/>
        <v>0.5</v>
      </c>
      <c r="K75" s="191" t="s">
        <v>608</v>
      </c>
      <c r="L75" s="191" t="s">
        <v>292</v>
      </c>
    </row>
    <row r="76" spans="2:12" ht="76.5" customHeight="1" x14ac:dyDescent="0.25">
      <c r="B76" s="189" t="s">
        <v>290</v>
      </c>
      <c r="C76" s="190" t="s">
        <v>286</v>
      </c>
      <c r="D76" s="190" t="s">
        <v>284</v>
      </c>
      <c r="E76" s="191" t="s">
        <v>291</v>
      </c>
      <c r="F76" s="191" t="s">
        <v>495</v>
      </c>
      <c r="G76" s="191" t="s">
        <v>285</v>
      </c>
      <c r="H76" s="190">
        <v>1</v>
      </c>
      <c r="I76" s="190">
        <v>0.5</v>
      </c>
      <c r="J76" s="192">
        <f t="shared" si="0"/>
        <v>0.5</v>
      </c>
      <c r="K76" s="191" t="s">
        <v>609</v>
      </c>
      <c r="L76" s="191" t="s">
        <v>292</v>
      </c>
    </row>
    <row r="77" spans="2:12" ht="76.5" customHeight="1" x14ac:dyDescent="0.25">
      <c r="B77" s="189" t="s">
        <v>290</v>
      </c>
      <c r="C77" s="190" t="s">
        <v>286</v>
      </c>
      <c r="D77" s="190" t="s">
        <v>284</v>
      </c>
      <c r="E77" s="191" t="s">
        <v>291</v>
      </c>
      <c r="F77" s="191" t="s">
        <v>576</v>
      </c>
      <c r="G77" s="191" t="s">
        <v>285</v>
      </c>
      <c r="H77" s="190">
        <v>1</v>
      </c>
      <c r="I77" s="190">
        <v>0.5</v>
      </c>
      <c r="J77" s="192">
        <f t="shared" si="0"/>
        <v>0.5</v>
      </c>
      <c r="K77" s="191" t="s">
        <v>610</v>
      </c>
      <c r="L77" s="191" t="s">
        <v>292</v>
      </c>
    </row>
    <row r="78" spans="2:12" ht="76.5" customHeight="1" x14ac:dyDescent="0.25">
      <c r="B78" s="189" t="s">
        <v>290</v>
      </c>
      <c r="C78" s="190" t="s">
        <v>286</v>
      </c>
      <c r="D78" s="190" t="s">
        <v>284</v>
      </c>
      <c r="E78" s="191" t="s">
        <v>291</v>
      </c>
      <c r="F78" s="191" t="s">
        <v>593</v>
      </c>
      <c r="G78" s="191" t="s">
        <v>285</v>
      </c>
      <c r="H78" s="190">
        <v>1</v>
      </c>
      <c r="I78" s="190">
        <v>1</v>
      </c>
      <c r="J78" s="192">
        <f t="shared" si="0"/>
        <v>1</v>
      </c>
      <c r="K78" s="191" t="s">
        <v>611</v>
      </c>
      <c r="L78" s="191" t="s">
        <v>292</v>
      </c>
    </row>
    <row r="79" spans="2:12" ht="76.5" customHeight="1" x14ac:dyDescent="0.25">
      <c r="B79" s="189" t="s">
        <v>290</v>
      </c>
      <c r="C79" s="190" t="s">
        <v>286</v>
      </c>
      <c r="D79" s="190" t="s">
        <v>284</v>
      </c>
      <c r="E79" s="191" t="s">
        <v>291</v>
      </c>
      <c r="F79" s="191" t="s">
        <v>594</v>
      </c>
      <c r="G79" s="191" t="s">
        <v>285</v>
      </c>
      <c r="H79" s="190">
        <v>1</v>
      </c>
      <c r="I79" s="190">
        <v>1</v>
      </c>
      <c r="J79" s="192">
        <f t="shared" si="0"/>
        <v>1</v>
      </c>
      <c r="K79" s="191" t="s">
        <v>612</v>
      </c>
      <c r="L79" s="191" t="s">
        <v>292</v>
      </c>
    </row>
    <row r="80" spans="2:12" ht="76.5" customHeight="1" x14ac:dyDescent="0.25">
      <c r="B80" s="189" t="s">
        <v>290</v>
      </c>
      <c r="C80" s="190" t="s">
        <v>286</v>
      </c>
      <c r="D80" s="190" t="s">
        <v>284</v>
      </c>
      <c r="E80" s="191" t="s">
        <v>291</v>
      </c>
      <c r="F80" s="191" t="s">
        <v>499</v>
      </c>
      <c r="G80" s="191" t="s">
        <v>285</v>
      </c>
      <c r="H80" s="190">
        <v>1</v>
      </c>
      <c r="I80" s="190">
        <v>1</v>
      </c>
      <c r="J80" s="192">
        <f t="shared" si="0"/>
        <v>1</v>
      </c>
      <c r="K80" s="191" t="s">
        <v>613</v>
      </c>
      <c r="L80" s="191" t="s">
        <v>292</v>
      </c>
    </row>
    <row r="81" spans="2:12" ht="76.5" customHeight="1" x14ac:dyDescent="0.25">
      <c r="B81" s="189" t="s">
        <v>290</v>
      </c>
      <c r="C81" s="190" t="s">
        <v>286</v>
      </c>
      <c r="D81" s="190" t="s">
        <v>284</v>
      </c>
      <c r="E81" s="191" t="s">
        <v>291</v>
      </c>
      <c r="F81" s="191" t="s">
        <v>500</v>
      </c>
      <c r="G81" s="191" t="s">
        <v>285</v>
      </c>
      <c r="H81" s="190">
        <v>1</v>
      </c>
      <c r="I81" s="190">
        <v>1</v>
      </c>
      <c r="J81" s="192">
        <f t="shared" si="0"/>
        <v>1</v>
      </c>
      <c r="K81" s="191" t="s">
        <v>614</v>
      </c>
      <c r="L81" s="191" t="s">
        <v>292</v>
      </c>
    </row>
    <row r="82" spans="2:12" ht="76.5" customHeight="1" x14ac:dyDescent="0.25">
      <c r="B82" s="189" t="s">
        <v>290</v>
      </c>
      <c r="C82" s="190" t="s">
        <v>286</v>
      </c>
      <c r="D82" s="190" t="s">
        <v>284</v>
      </c>
      <c r="E82" s="191" t="s">
        <v>291</v>
      </c>
      <c r="F82" s="191" t="s">
        <v>501</v>
      </c>
      <c r="G82" s="191" t="s">
        <v>285</v>
      </c>
      <c r="H82" s="190">
        <v>1</v>
      </c>
      <c r="I82" s="190">
        <v>1</v>
      </c>
      <c r="J82" s="192">
        <f t="shared" si="0"/>
        <v>1</v>
      </c>
      <c r="K82" s="191" t="s">
        <v>615</v>
      </c>
      <c r="L82" s="191" t="s">
        <v>292</v>
      </c>
    </row>
    <row r="83" spans="2:12" ht="76.5" customHeight="1" x14ac:dyDescent="0.25">
      <c r="B83" s="189" t="s">
        <v>290</v>
      </c>
      <c r="C83" s="190" t="s">
        <v>286</v>
      </c>
      <c r="D83" s="190" t="s">
        <v>284</v>
      </c>
      <c r="E83" s="191" t="s">
        <v>291</v>
      </c>
      <c r="F83" s="191" t="s">
        <v>502</v>
      </c>
      <c r="G83" s="191" t="s">
        <v>285</v>
      </c>
      <c r="H83" s="190">
        <v>1</v>
      </c>
      <c r="I83" s="190">
        <v>0.5</v>
      </c>
      <c r="J83" s="192">
        <f t="shared" si="0"/>
        <v>0.5</v>
      </c>
      <c r="K83" s="191" t="s">
        <v>616</v>
      </c>
      <c r="L83" s="191" t="s">
        <v>292</v>
      </c>
    </row>
    <row r="84" spans="2:12" ht="76.5" customHeight="1" x14ac:dyDescent="0.25">
      <c r="B84" s="189" t="s">
        <v>290</v>
      </c>
      <c r="C84" s="190" t="s">
        <v>286</v>
      </c>
      <c r="D84" s="190" t="s">
        <v>284</v>
      </c>
      <c r="E84" s="191" t="s">
        <v>291</v>
      </c>
      <c r="F84" s="191" t="s">
        <v>503</v>
      </c>
      <c r="G84" s="191" t="s">
        <v>285</v>
      </c>
      <c r="H84" s="190">
        <v>1</v>
      </c>
      <c r="I84" s="190">
        <v>0.5</v>
      </c>
      <c r="J84" s="192">
        <f t="shared" si="0"/>
        <v>0.5</v>
      </c>
      <c r="K84" s="191" t="s">
        <v>617</v>
      </c>
      <c r="L84" s="191" t="s">
        <v>292</v>
      </c>
    </row>
    <row r="85" spans="2:12" ht="76.5" customHeight="1" x14ac:dyDescent="0.25">
      <c r="B85" s="189" t="s">
        <v>290</v>
      </c>
      <c r="C85" s="190" t="s">
        <v>286</v>
      </c>
      <c r="D85" s="190" t="s">
        <v>284</v>
      </c>
      <c r="E85" s="191" t="s">
        <v>291</v>
      </c>
      <c r="F85" s="191" t="s">
        <v>504</v>
      </c>
      <c r="G85" s="191" t="s">
        <v>285</v>
      </c>
      <c r="H85" s="190">
        <v>1</v>
      </c>
      <c r="I85" s="190">
        <v>0.5</v>
      </c>
      <c r="J85" s="192">
        <f t="shared" si="0"/>
        <v>0.5</v>
      </c>
      <c r="K85" s="191" t="s">
        <v>618</v>
      </c>
      <c r="L85" s="191" t="s">
        <v>292</v>
      </c>
    </row>
    <row r="86" spans="2:12" ht="76.5" customHeight="1" x14ac:dyDescent="0.25">
      <c r="B86" s="189" t="s">
        <v>290</v>
      </c>
      <c r="C86" s="190" t="s">
        <v>286</v>
      </c>
      <c r="D86" s="190" t="s">
        <v>284</v>
      </c>
      <c r="E86" s="191" t="s">
        <v>291</v>
      </c>
      <c r="F86" s="191" t="s">
        <v>505</v>
      </c>
      <c r="G86" s="191" t="s">
        <v>285</v>
      </c>
      <c r="H86" s="190">
        <v>1</v>
      </c>
      <c r="I86" s="190">
        <v>1</v>
      </c>
      <c r="J86" s="192">
        <f t="shared" si="0"/>
        <v>1</v>
      </c>
      <c r="K86" s="191" t="s">
        <v>619</v>
      </c>
      <c r="L86" s="191" t="s">
        <v>292</v>
      </c>
    </row>
    <row r="87" spans="2:12" ht="76.5" customHeight="1" x14ac:dyDescent="0.25">
      <c r="B87" s="189" t="s">
        <v>290</v>
      </c>
      <c r="C87" s="190" t="s">
        <v>286</v>
      </c>
      <c r="D87" s="190" t="s">
        <v>284</v>
      </c>
      <c r="E87" s="191" t="s">
        <v>291</v>
      </c>
      <c r="F87" s="191" t="s">
        <v>620</v>
      </c>
      <c r="G87" s="191" t="s">
        <v>285</v>
      </c>
      <c r="H87" s="190">
        <v>1</v>
      </c>
      <c r="I87" s="190">
        <v>0.5</v>
      </c>
      <c r="J87" s="192">
        <f t="shared" si="0"/>
        <v>0.5</v>
      </c>
      <c r="K87" s="191" t="s">
        <v>621</v>
      </c>
      <c r="L87" s="191" t="s">
        <v>292</v>
      </c>
    </row>
    <row r="88" spans="2:12" ht="76.5" customHeight="1" x14ac:dyDescent="0.25">
      <c r="B88" s="189" t="s">
        <v>290</v>
      </c>
      <c r="C88" s="190" t="s">
        <v>286</v>
      </c>
      <c r="D88" s="190" t="s">
        <v>284</v>
      </c>
      <c r="E88" s="191" t="s">
        <v>291</v>
      </c>
      <c r="F88" s="191" t="s">
        <v>507</v>
      </c>
      <c r="G88" s="191" t="s">
        <v>285</v>
      </c>
      <c r="H88" s="190">
        <v>1</v>
      </c>
      <c r="I88" s="190">
        <v>0.5</v>
      </c>
      <c r="J88" s="192">
        <f t="shared" si="0"/>
        <v>0.5</v>
      </c>
      <c r="K88" s="191" t="s">
        <v>622</v>
      </c>
      <c r="L88" s="191" t="s">
        <v>292</v>
      </c>
    </row>
    <row r="89" spans="2:12" ht="76.5" customHeight="1" x14ac:dyDescent="0.25">
      <c r="B89" s="189" t="s">
        <v>290</v>
      </c>
      <c r="C89" s="190" t="s">
        <v>286</v>
      </c>
      <c r="D89" s="190" t="s">
        <v>284</v>
      </c>
      <c r="E89" s="191" t="s">
        <v>291</v>
      </c>
      <c r="F89" s="191" t="s">
        <v>508</v>
      </c>
      <c r="G89" s="191" t="s">
        <v>285</v>
      </c>
      <c r="H89" s="190">
        <v>1</v>
      </c>
      <c r="I89" s="190">
        <v>1</v>
      </c>
      <c r="J89" s="192">
        <f t="shared" si="0"/>
        <v>1</v>
      </c>
      <c r="K89" s="191" t="s">
        <v>623</v>
      </c>
      <c r="L89" s="191" t="s">
        <v>292</v>
      </c>
    </row>
    <row r="90" spans="2:12" ht="76.5" customHeight="1" x14ac:dyDescent="0.25">
      <c r="B90" s="189" t="s">
        <v>290</v>
      </c>
      <c r="C90" s="190" t="s">
        <v>286</v>
      </c>
      <c r="D90" s="190" t="s">
        <v>284</v>
      </c>
      <c r="E90" s="191" t="s">
        <v>291</v>
      </c>
      <c r="F90" s="191" t="s">
        <v>509</v>
      </c>
      <c r="G90" s="191" t="s">
        <v>285</v>
      </c>
      <c r="H90" s="190">
        <v>1</v>
      </c>
      <c r="I90" s="190">
        <v>1</v>
      </c>
      <c r="J90" s="192">
        <f t="shared" si="0"/>
        <v>1</v>
      </c>
      <c r="K90" s="191" t="s">
        <v>624</v>
      </c>
      <c r="L90" s="191" t="s">
        <v>292</v>
      </c>
    </row>
    <row r="91" spans="2:12" ht="76.5" customHeight="1" x14ac:dyDescent="0.25">
      <c r="B91" s="189" t="s">
        <v>290</v>
      </c>
      <c r="C91" s="190" t="s">
        <v>286</v>
      </c>
      <c r="D91" s="190" t="s">
        <v>284</v>
      </c>
      <c r="E91" s="191" t="s">
        <v>291</v>
      </c>
      <c r="F91" s="191" t="s">
        <v>510</v>
      </c>
      <c r="G91" s="191" t="s">
        <v>285</v>
      </c>
      <c r="H91" s="190">
        <v>1</v>
      </c>
      <c r="I91" s="190">
        <v>0.5</v>
      </c>
      <c r="J91" s="192">
        <f t="shared" si="0"/>
        <v>0.5</v>
      </c>
      <c r="K91" s="191" t="s">
        <v>625</v>
      </c>
      <c r="L91" s="191" t="s">
        <v>292</v>
      </c>
    </row>
    <row r="92" spans="2:12" ht="76.5" customHeight="1" x14ac:dyDescent="0.25">
      <c r="B92" s="189" t="s">
        <v>290</v>
      </c>
      <c r="C92" s="190" t="s">
        <v>286</v>
      </c>
      <c r="D92" s="190" t="s">
        <v>284</v>
      </c>
      <c r="E92" s="191" t="s">
        <v>291</v>
      </c>
      <c r="F92" s="191" t="s">
        <v>511</v>
      </c>
      <c r="G92" s="191" t="s">
        <v>285</v>
      </c>
      <c r="H92" s="190">
        <v>1</v>
      </c>
      <c r="I92" s="190">
        <v>0.5</v>
      </c>
      <c r="J92" s="192">
        <f t="shared" si="0"/>
        <v>0.5</v>
      </c>
      <c r="K92" s="191" t="s">
        <v>626</v>
      </c>
      <c r="L92" s="191" t="s">
        <v>292</v>
      </c>
    </row>
    <row r="93" spans="2:12" ht="76.5" customHeight="1" x14ac:dyDescent="0.25">
      <c r="B93" s="189" t="s">
        <v>290</v>
      </c>
      <c r="C93" s="190" t="s">
        <v>286</v>
      </c>
      <c r="D93" s="190" t="s">
        <v>284</v>
      </c>
      <c r="E93" s="191" t="s">
        <v>291</v>
      </c>
      <c r="F93" s="191" t="s">
        <v>512</v>
      </c>
      <c r="G93" s="191" t="s">
        <v>285</v>
      </c>
      <c r="H93" s="190">
        <v>1</v>
      </c>
      <c r="I93" s="190">
        <v>0.5</v>
      </c>
      <c r="J93" s="192">
        <f t="shared" si="0"/>
        <v>0.5</v>
      </c>
      <c r="K93" s="191" t="s">
        <v>627</v>
      </c>
      <c r="L93" s="191" t="s">
        <v>292</v>
      </c>
    </row>
    <row r="94" spans="2:12" ht="76.5" customHeight="1" x14ac:dyDescent="0.25">
      <c r="B94" s="189" t="s">
        <v>290</v>
      </c>
      <c r="C94" s="190" t="s">
        <v>286</v>
      </c>
      <c r="D94" s="190" t="s">
        <v>284</v>
      </c>
      <c r="E94" s="191" t="s">
        <v>291</v>
      </c>
      <c r="F94" s="191" t="s">
        <v>513</v>
      </c>
      <c r="G94" s="191" t="s">
        <v>285</v>
      </c>
      <c r="H94" s="190">
        <v>1</v>
      </c>
      <c r="I94" s="190">
        <v>1</v>
      </c>
      <c r="J94" s="192">
        <f t="shared" si="0"/>
        <v>1</v>
      </c>
      <c r="K94" s="191" t="s">
        <v>628</v>
      </c>
      <c r="L94" s="191" t="s">
        <v>292</v>
      </c>
    </row>
    <row r="95" spans="2:12" ht="76.5" customHeight="1" x14ac:dyDescent="0.25">
      <c r="B95" s="189" t="s">
        <v>290</v>
      </c>
      <c r="C95" s="190" t="s">
        <v>286</v>
      </c>
      <c r="D95" s="190" t="s">
        <v>284</v>
      </c>
      <c r="E95" s="191" t="s">
        <v>291</v>
      </c>
      <c r="F95" s="191" t="s">
        <v>514</v>
      </c>
      <c r="G95" s="191" t="s">
        <v>285</v>
      </c>
      <c r="H95" s="190">
        <v>1</v>
      </c>
      <c r="I95" s="190">
        <v>1</v>
      </c>
      <c r="J95" s="192">
        <f t="shared" si="0"/>
        <v>1</v>
      </c>
      <c r="K95" s="191" t="s">
        <v>629</v>
      </c>
      <c r="L95" s="191" t="s">
        <v>292</v>
      </c>
    </row>
    <row r="96" spans="2:12" ht="76.5" customHeight="1" x14ac:dyDescent="0.25">
      <c r="B96" s="189" t="s">
        <v>290</v>
      </c>
      <c r="C96" s="190" t="s">
        <v>286</v>
      </c>
      <c r="D96" s="190" t="s">
        <v>284</v>
      </c>
      <c r="E96" s="191" t="s">
        <v>291</v>
      </c>
      <c r="F96" s="191" t="s">
        <v>515</v>
      </c>
      <c r="G96" s="191" t="s">
        <v>285</v>
      </c>
      <c r="H96" s="190">
        <v>1</v>
      </c>
      <c r="I96" s="190">
        <v>1</v>
      </c>
      <c r="J96" s="192">
        <f t="shared" si="0"/>
        <v>1</v>
      </c>
      <c r="K96" s="191" t="s">
        <v>630</v>
      </c>
      <c r="L96" s="191" t="s">
        <v>292</v>
      </c>
    </row>
    <row r="97" spans="2:12" ht="76.5" customHeight="1" x14ac:dyDescent="0.25">
      <c r="B97" s="189" t="s">
        <v>290</v>
      </c>
      <c r="C97" s="190" t="s">
        <v>286</v>
      </c>
      <c r="D97" s="190" t="s">
        <v>284</v>
      </c>
      <c r="E97" s="191" t="s">
        <v>291</v>
      </c>
      <c r="F97" s="191" t="s">
        <v>516</v>
      </c>
      <c r="G97" s="191" t="s">
        <v>285</v>
      </c>
      <c r="H97" s="190">
        <v>1</v>
      </c>
      <c r="I97" s="190">
        <v>1</v>
      </c>
      <c r="J97" s="192">
        <f t="shared" si="0"/>
        <v>1</v>
      </c>
      <c r="K97" s="191" t="s">
        <v>631</v>
      </c>
      <c r="L97" s="191" t="s">
        <v>292</v>
      </c>
    </row>
    <row r="98" spans="2:12" ht="76.5" customHeight="1" x14ac:dyDescent="0.25">
      <c r="B98" s="189" t="s">
        <v>290</v>
      </c>
      <c r="C98" s="190" t="s">
        <v>286</v>
      </c>
      <c r="D98" s="190" t="s">
        <v>284</v>
      </c>
      <c r="E98" s="191" t="s">
        <v>291</v>
      </c>
      <c r="F98" s="191" t="s">
        <v>517</v>
      </c>
      <c r="G98" s="191" t="s">
        <v>285</v>
      </c>
      <c r="H98" s="190">
        <v>1</v>
      </c>
      <c r="I98" s="190">
        <v>0.5</v>
      </c>
      <c r="J98" s="192">
        <f t="shared" si="0"/>
        <v>0.5</v>
      </c>
      <c r="K98" s="191" t="s">
        <v>632</v>
      </c>
      <c r="L98" s="191" t="s">
        <v>292</v>
      </c>
    </row>
    <row r="99" spans="2:12" ht="76.5" customHeight="1" x14ac:dyDescent="0.25">
      <c r="B99" s="189" t="s">
        <v>290</v>
      </c>
      <c r="C99" s="190" t="s">
        <v>286</v>
      </c>
      <c r="D99" s="190" t="s">
        <v>284</v>
      </c>
      <c r="E99" s="191" t="s">
        <v>291</v>
      </c>
      <c r="F99" s="191" t="s">
        <v>518</v>
      </c>
      <c r="G99" s="191" t="s">
        <v>285</v>
      </c>
      <c r="H99" s="190">
        <v>1</v>
      </c>
      <c r="I99" s="190">
        <v>0.5</v>
      </c>
      <c r="J99" s="192">
        <f t="shared" si="0"/>
        <v>0.5</v>
      </c>
      <c r="K99" s="191" t="s">
        <v>633</v>
      </c>
      <c r="L99" s="191" t="s">
        <v>292</v>
      </c>
    </row>
    <row r="100" spans="2:12" ht="76.5" customHeight="1" x14ac:dyDescent="0.25">
      <c r="B100" s="189" t="s">
        <v>290</v>
      </c>
      <c r="C100" s="190" t="s">
        <v>286</v>
      </c>
      <c r="D100" s="190" t="s">
        <v>284</v>
      </c>
      <c r="E100" s="191" t="s">
        <v>291</v>
      </c>
      <c r="F100" s="191" t="s">
        <v>519</v>
      </c>
      <c r="G100" s="191" t="s">
        <v>285</v>
      </c>
      <c r="H100" s="190">
        <v>1</v>
      </c>
      <c r="I100" s="190">
        <v>0.5</v>
      </c>
      <c r="J100" s="192">
        <f t="shared" si="0"/>
        <v>0.5</v>
      </c>
      <c r="K100" s="191" t="s">
        <v>634</v>
      </c>
      <c r="L100" s="191" t="s">
        <v>292</v>
      </c>
    </row>
    <row r="101" spans="2:12" ht="76.5" customHeight="1" x14ac:dyDescent="0.25">
      <c r="B101" s="189" t="s">
        <v>290</v>
      </c>
      <c r="C101" s="190" t="s">
        <v>286</v>
      </c>
      <c r="D101" s="190" t="s">
        <v>284</v>
      </c>
      <c r="E101" s="191" t="s">
        <v>291</v>
      </c>
      <c r="F101" s="191" t="s">
        <v>520</v>
      </c>
      <c r="G101" s="191" t="s">
        <v>285</v>
      </c>
      <c r="H101" s="190">
        <v>1</v>
      </c>
      <c r="I101" s="190">
        <v>0.5</v>
      </c>
      <c r="J101" s="192">
        <f t="shared" si="0"/>
        <v>0.5</v>
      </c>
      <c r="K101" s="191" t="s">
        <v>635</v>
      </c>
      <c r="L101" s="191" t="s">
        <v>292</v>
      </c>
    </row>
    <row r="102" spans="2:12" ht="76.5" customHeight="1" x14ac:dyDescent="0.25">
      <c r="B102" s="189" t="s">
        <v>290</v>
      </c>
      <c r="C102" s="190" t="s">
        <v>286</v>
      </c>
      <c r="D102" s="190" t="s">
        <v>284</v>
      </c>
      <c r="E102" s="191" t="s">
        <v>291</v>
      </c>
      <c r="F102" s="191" t="s">
        <v>521</v>
      </c>
      <c r="G102" s="191" t="s">
        <v>285</v>
      </c>
      <c r="H102" s="190">
        <v>1</v>
      </c>
      <c r="I102" s="190">
        <v>0.5</v>
      </c>
      <c r="J102" s="192">
        <f t="shared" si="0"/>
        <v>0.5</v>
      </c>
      <c r="K102" s="191" t="s">
        <v>636</v>
      </c>
      <c r="L102" s="191" t="s">
        <v>292</v>
      </c>
    </row>
    <row r="103" spans="2:12" ht="76.5" customHeight="1" x14ac:dyDescent="0.25">
      <c r="B103" s="189" t="s">
        <v>290</v>
      </c>
      <c r="C103" s="190" t="s">
        <v>286</v>
      </c>
      <c r="D103" s="190" t="s">
        <v>284</v>
      </c>
      <c r="E103" s="191" t="s">
        <v>291</v>
      </c>
      <c r="F103" s="191" t="s">
        <v>522</v>
      </c>
      <c r="G103" s="191" t="s">
        <v>285</v>
      </c>
      <c r="H103" s="190">
        <v>1</v>
      </c>
      <c r="I103" s="190">
        <v>0.5</v>
      </c>
      <c r="J103" s="192">
        <f t="shared" si="0"/>
        <v>0.5</v>
      </c>
      <c r="K103" s="191" t="s">
        <v>637</v>
      </c>
      <c r="L103" s="191" t="s">
        <v>292</v>
      </c>
    </row>
    <row r="104" spans="2:12" ht="76.5" customHeight="1" x14ac:dyDescent="0.25">
      <c r="B104" s="189" t="s">
        <v>290</v>
      </c>
      <c r="C104" s="190" t="s">
        <v>286</v>
      </c>
      <c r="D104" s="190" t="s">
        <v>284</v>
      </c>
      <c r="E104" s="191" t="s">
        <v>291</v>
      </c>
      <c r="F104" s="191" t="s">
        <v>523</v>
      </c>
      <c r="G104" s="191" t="s">
        <v>285</v>
      </c>
      <c r="H104" s="190">
        <v>1</v>
      </c>
      <c r="I104" s="190">
        <v>0.5</v>
      </c>
      <c r="J104" s="192">
        <f t="shared" si="0"/>
        <v>0.5</v>
      </c>
      <c r="K104" s="191" t="s">
        <v>638</v>
      </c>
      <c r="L104" s="191" t="s">
        <v>292</v>
      </c>
    </row>
    <row r="105" spans="2:12" ht="76.5" customHeight="1" x14ac:dyDescent="0.25">
      <c r="B105" s="189" t="s">
        <v>290</v>
      </c>
      <c r="C105" s="190" t="s">
        <v>286</v>
      </c>
      <c r="D105" s="190" t="s">
        <v>284</v>
      </c>
      <c r="E105" s="191" t="s">
        <v>291</v>
      </c>
      <c r="F105" s="191" t="s">
        <v>524</v>
      </c>
      <c r="G105" s="191" t="s">
        <v>285</v>
      </c>
      <c r="H105" s="190">
        <v>1</v>
      </c>
      <c r="I105" s="190">
        <v>0.5</v>
      </c>
      <c r="J105" s="192">
        <f t="shared" si="0"/>
        <v>0.5</v>
      </c>
      <c r="K105" s="191" t="s">
        <v>639</v>
      </c>
      <c r="L105" s="191" t="s">
        <v>292</v>
      </c>
    </row>
    <row r="106" spans="2:12" ht="76.5" customHeight="1" x14ac:dyDescent="0.25">
      <c r="B106" s="189" t="s">
        <v>290</v>
      </c>
      <c r="C106" s="190" t="s">
        <v>286</v>
      </c>
      <c r="D106" s="190" t="s">
        <v>284</v>
      </c>
      <c r="E106" s="191" t="s">
        <v>291</v>
      </c>
      <c r="F106" s="191" t="s">
        <v>525</v>
      </c>
      <c r="G106" s="191" t="s">
        <v>285</v>
      </c>
      <c r="H106" s="190">
        <v>1</v>
      </c>
      <c r="I106" s="190">
        <v>0.5</v>
      </c>
      <c r="J106" s="192">
        <f t="shared" si="0"/>
        <v>0.5</v>
      </c>
      <c r="K106" s="191" t="s">
        <v>640</v>
      </c>
      <c r="L106" s="191" t="s">
        <v>292</v>
      </c>
    </row>
    <row r="107" spans="2:12" ht="76.5" customHeight="1" x14ac:dyDescent="0.25">
      <c r="B107" s="189" t="s">
        <v>290</v>
      </c>
      <c r="C107" s="190" t="s">
        <v>286</v>
      </c>
      <c r="D107" s="190" t="s">
        <v>284</v>
      </c>
      <c r="E107" s="191" t="s">
        <v>291</v>
      </c>
      <c r="F107" s="191" t="s">
        <v>526</v>
      </c>
      <c r="G107" s="191" t="s">
        <v>285</v>
      </c>
      <c r="H107" s="190">
        <v>1</v>
      </c>
      <c r="I107" s="190">
        <v>0.5</v>
      </c>
      <c r="J107" s="192">
        <f t="shared" si="0"/>
        <v>0.5</v>
      </c>
      <c r="K107" s="191" t="s">
        <v>641</v>
      </c>
      <c r="L107" s="191" t="s">
        <v>292</v>
      </c>
    </row>
    <row r="108" spans="2:12" ht="76.5" customHeight="1" x14ac:dyDescent="0.25">
      <c r="B108" s="189" t="s">
        <v>290</v>
      </c>
      <c r="C108" s="190" t="s">
        <v>286</v>
      </c>
      <c r="D108" s="190" t="s">
        <v>284</v>
      </c>
      <c r="E108" s="193" t="s">
        <v>291</v>
      </c>
      <c r="F108" s="194" t="s">
        <v>481</v>
      </c>
      <c r="G108" s="195" t="s">
        <v>285</v>
      </c>
      <c r="H108" s="190">
        <v>1</v>
      </c>
      <c r="I108" s="190">
        <v>0.65</v>
      </c>
      <c r="J108" s="192">
        <f t="shared" si="0"/>
        <v>0.65</v>
      </c>
      <c r="K108" s="191" t="s">
        <v>642</v>
      </c>
      <c r="L108" s="191" t="s">
        <v>643</v>
      </c>
    </row>
    <row r="109" spans="2:12" ht="76.5" customHeight="1" x14ac:dyDescent="0.25">
      <c r="B109" s="189" t="s">
        <v>290</v>
      </c>
      <c r="C109" s="190" t="s">
        <v>286</v>
      </c>
      <c r="D109" s="190" t="s">
        <v>284</v>
      </c>
      <c r="E109" s="193" t="s">
        <v>291</v>
      </c>
      <c r="F109" s="191" t="s">
        <v>482</v>
      </c>
      <c r="G109" s="191" t="s">
        <v>285</v>
      </c>
      <c r="H109" s="190">
        <v>1</v>
      </c>
      <c r="I109" s="190">
        <v>0</v>
      </c>
      <c r="J109" s="192">
        <f t="shared" si="0"/>
        <v>0</v>
      </c>
      <c r="K109" s="191" t="s">
        <v>644</v>
      </c>
      <c r="L109" s="191" t="s">
        <v>284</v>
      </c>
    </row>
    <row r="110" spans="2:12" ht="76.5" customHeight="1" x14ac:dyDescent="0.25">
      <c r="B110" s="189" t="s">
        <v>290</v>
      </c>
      <c r="C110" s="190" t="s">
        <v>286</v>
      </c>
      <c r="D110" s="190" t="s">
        <v>284</v>
      </c>
      <c r="E110" s="193" t="s">
        <v>291</v>
      </c>
      <c r="F110" s="191" t="s">
        <v>483</v>
      </c>
      <c r="G110" s="191" t="s">
        <v>645</v>
      </c>
      <c r="H110" s="190">
        <v>1</v>
      </c>
      <c r="I110" s="190">
        <v>0.1</v>
      </c>
      <c r="J110" s="192">
        <f t="shared" si="0"/>
        <v>0.1</v>
      </c>
      <c r="K110" s="191" t="s">
        <v>646</v>
      </c>
      <c r="L110" s="191" t="s">
        <v>647</v>
      </c>
    </row>
    <row r="111" spans="2:12" ht="76.5" customHeight="1" x14ac:dyDescent="0.25">
      <c r="B111" s="189" t="s">
        <v>290</v>
      </c>
      <c r="C111" s="190" t="s">
        <v>286</v>
      </c>
      <c r="D111" s="190" t="s">
        <v>284</v>
      </c>
      <c r="E111" s="193" t="s">
        <v>291</v>
      </c>
      <c r="F111" s="191" t="s">
        <v>581</v>
      </c>
      <c r="G111" s="191" t="s">
        <v>285</v>
      </c>
      <c r="H111" s="190">
        <v>1</v>
      </c>
      <c r="I111" s="190">
        <v>1</v>
      </c>
      <c r="J111" s="192">
        <f t="shared" si="0"/>
        <v>1</v>
      </c>
      <c r="K111" s="191" t="s">
        <v>648</v>
      </c>
      <c r="L111" s="191" t="s">
        <v>647</v>
      </c>
    </row>
    <row r="112" spans="2:12" ht="76.5" customHeight="1" x14ac:dyDescent="0.25">
      <c r="B112" s="189" t="s">
        <v>290</v>
      </c>
      <c r="C112" s="190" t="s">
        <v>286</v>
      </c>
      <c r="D112" s="190" t="s">
        <v>284</v>
      </c>
      <c r="E112" s="193" t="s">
        <v>291</v>
      </c>
      <c r="F112" s="191" t="s">
        <v>485</v>
      </c>
      <c r="G112" s="191" t="s">
        <v>649</v>
      </c>
      <c r="H112" s="190">
        <v>1</v>
      </c>
      <c r="I112" s="190">
        <v>0.2</v>
      </c>
      <c r="J112" s="192">
        <f t="shared" si="0"/>
        <v>0.2</v>
      </c>
      <c r="K112" s="191" t="s">
        <v>650</v>
      </c>
      <c r="L112" s="191" t="s">
        <v>647</v>
      </c>
    </row>
    <row r="113" spans="2:12" ht="76.5" customHeight="1" x14ac:dyDescent="0.25">
      <c r="B113" s="189" t="s">
        <v>290</v>
      </c>
      <c r="C113" s="190" t="s">
        <v>286</v>
      </c>
      <c r="D113" s="190" t="s">
        <v>284</v>
      </c>
      <c r="E113" s="193" t="s">
        <v>291</v>
      </c>
      <c r="F113" s="191" t="s">
        <v>550</v>
      </c>
      <c r="G113" s="191" t="s">
        <v>645</v>
      </c>
      <c r="H113" s="190">
        <v>1</v>
      </c>
      <c r="I113" s="190">
        <v>0.2</v>
      </c>
      <c r="J113" s="192">
        <f t="shared" si="0"/>
        <v>0.2</v>
      </c>
      <c r="K113" s="191" t="s">
        <v>651</v>
      </c>
      <c r="L113" s="191" t="s">
        <v>647</v>
      </c>
    </row>
    <row r="114" spans="2:12" ht="76.5" customHeight="1" x14ac:dyDescent="0.25">
      <c r="B114" s="189" t="s">
        <v>290</v>
      </c>
      <c r="C114" s="190" t="s">
        <v>286</v>
      </c>
      <c r="D114" s="190" t="s">
        <v>284</v>
      </c>
      <c r="E114" s="193" t="s">
        <v>652</v>
      </c>
      <c r="F114" s="191" t="s">
        <v>486</v>
      </c>
      <c r="G114" s="191" t="s">
        <v>653</v>
      </c>
      <c r="H114" s="190">
        <v>1</v>
      </c>
      <c r="I114" s="190">
        <v>0.3</v>
      </c>
      <c r="J114" s="192">
        <f t="shared" si="0"/>
        <v>0.3</v>
      </c>
      <c r="K114" s="191" t="s">
        <v>654</v>
      </c>
      <c r="L114" s="191" t="s">
        <v>647</v>
      </c>
    </row>
    <row r="115" spans="2:12" ht="76.5" customHeight="1" x14ac:dyDescent="0.25">
      <c r="B115" s="189" t="s">
        <v>290</v>
      </c>
      <c r="C115" s="190" t="s">
        <v>286</v>
      </c>
      <c r="D115" s="190" t="s">
        <v>284</v>
      </c>
      <c r="E115" s="193" t="s">
        <v>291</v>
      </c>
      <c r="F115" s="191" t="s">
        <v>487</v>
      </c>
      <c r="G115" s="191" t="s">
        <v>655</v>
      </c>
      <c r="H115" s="190">
        <v>1</v>
      </c>
      <c r="I115" s="190">
        <v>0.4</v>
      </c>
      <c r="J115" s="192">
        <f t="shared" si="0"/>
        <v>0.4</v>
      </c>
      <c r="K115" s="191" t="s">
        <v>656</v>
      </c>
      <c r="L115" s="191" t="s">
        <v>647</v>
      </c>
    </row>
    <row r="116" spans="2:12" ht="76.5" customHeight="1" x14ac:dyDescent="0.25">
      <c r="B116" s="195" t="s">
        <v>290</v>
      </c>
      <c r="C116" s="195" t="s">
        <v>293</v>
      </c>
      <c r="D116" s="190" t="s">
        <v>284</v>
      </c>
      <c r="E116" s="193" t="s">
        <v>291</v>
      </c>
      <c r="F116" s="191" t="s">
        <v>462</v>
      </c>
      <c r="G116" s="191" t="s">
        <v>285</v>
      </c>
      <c r="H116" s="190">
        <v>1</v>
      </c>
      <c r="I116" s="190">
        <v>0.25</v>
      </c>
      <c r="J116" s="192">
        <f t="shared" si="0"/>
        <v>0.25</v>
      </c>
      <c r="K116" s="191" t="s">
        <v>657</v>
      </c>
      <c r="L116" s="191" t="s">
        <v>643</v>
      </c>
    </row>
    <row r="117" spans="2:12" ht="99.95" customHeight="1" x14ac:dyDescent="0.25">
      <c r="B117" s="195" t="s">
        <v>290</v>
      </c>
      <c r="C117" s="195" t="s">
        <v>289</v>
      </c>
      <c r="D117" s="190" t="s">
        <v>284</v>
      </c>
      <c r="E117" s="193" t="s">
        <v>291</v>
      </c>
      <c r="F117" s="191" t="s">
        <v>586</v>
      </c>
      <c r="G117" s="191" t="s">
        <v>285</v>
      </c>
      <c r="H117" s="190">
        <v>1</v>
      </c>
      <c r="I117" s="190">
        <v>1</v>
      </c>
      <c r="J117" s="192">
        <f t="shared" si="0"/>
        <v>1</v>
      </c>
      <c r="K117" s="191" t="s">
        <v>658</v>
      </c>
      <c r="L117" s="191" t="s">
        <v>643</v>
      </c>
    </row>
    <row r="118" spans="2:12" ht="99.95" customHeight="1" x14ac:dyDescent="0.25">
      <c r="B118" s="195" t="s">
        <v>290</v>
      </c>
      <c r="C118" s="195" t="s">
        <v>289</v>
      </c>
      <c r="D118" s="190" t="s">
        <v>284</v>
      </c>
      <c r="E118" s="193" t="s">
        <v>291</v>
      </c>
      <c r="F118" s="191" t="s">
        <v>587</v>
      </c>
      <c r="G118" s="191" t="s">
        <v>285</v>
      </c>
      <c r="H118" s="190">
        <v>1</v>
      </c>
      <c r="I118" s="190">
        <v>1</v>
      </c>
      <c r="J118" s="192">
        <f t="shared" si="0"/>
        <v>1</v>
      </c>
      <c r="K118" s="191" t="s">
        <v>659</v>
      </c>
      <c r="L118" s="191" t="s">
        <v>643</v>
      </c>
    </row>
    <row r="119" spans="2:12" ht="99.95" customHeight="1" x14ac:dyDescent="0.25">
      <c r="B119" s="195" t="s">
        <v>290</v>
      </c>
      <c r="C119" s="195" t="s">
        <v>289</v>
      </c>
      <c r="D119" s="190" t="s">
        <v>284</v>
      </c>
      <c r="E119" s="193" t="s">
        <v>291</v>
      </c>
      <c r="F119" s="191" t="s">
        <v>590</v>
      </c>
      <c r="G119" s="191" t="s">
        <v>285</v>
      </c>
      <c r="H119" s="190">
        <v>1</v>
      </c>
      <c r="I119" s="190">
        <v>0.75</v>
      </c>
      <c r="J119" s="192">
        <f t="shared" si="0"/>
        <v>0.75</v>
      </c>
      <c r="K119" s="191" t="s">
        <v>660</v>
      </c>
      <c r="L119" s="191" t="s">
        <v>643</v>
      </c>
    </row>
    <row r="120" spans="2:12" ht="99.95" customHeight="1" x14ac:dyDescent="0.25">
      <c r="B120" s="195" t="s">
        <v>290</v>
      </c>
      <c r="C120" s="195" t="s">
        <v>289</v>
      </c>
      <c r="D120" s="190" t="s">
        <v>284</v>
      </c>
      <c r="E120" s="193" t="s">
        <v>291</v>
      </c>
      <c r="F120" s="191" t="s">
        <v>588</v>
      </c>
      <c r="G120" s="191" t="s">
        <v>285</v>
      </c>
      <c r="H120" s="190">
        <v>1</v>
      </c>
      <c r="I120" s="190">
        <v>1</v>
      </c>
      <c r="J120" s="192">
        <f t="shared" si="0"/>
        <v>1</v>
      </c>
      <c r="K120" s="191" t="s">
        <v>661</v>
      </c>
      <c r="L120" s="191" t="s">
        <v>643</v>
      </c>
    </row>
    <row r="121" spans="2:12" ht="99.95" customHeight="1" x14ac:dyDescent="0.25">
      <c r="B121" s="195" t="s">
        <v>290</v>
      </c>
      <c r="C121" s="195" t="s">
        <v>289</v>
      </c>
      <c r="D121" s="190" t="s">
        <v>284</v>
      </c>
      <c r="E121" s="193" t="s">
        <v>291</v>
      </c>
      <c r="F121" s="191" t="s">
        <v>397</v>
      </c>
      <c r="G121" s="191" t="s">
        <v>285</v>
      </c>
      <c r="H121" s="190">
        <v>1</v>
      </c>
      <c r="I121" s="190">
        <v>0.65</v>
      </c>
      <c r="J121" s="192">
        <f t="shared" si="0"/>
        <v>0.65</v>
      </c>
      <c r="K121" s="191" t="s">
        <v>662</v>
      </c>
      <c r="L121" s="191" t="s">
        <v>643</v>
      </c>
    </row>
    <row r="122" spans="2:12" ht="99.95" customHeight="1" x14ac:dyDescent="0.25">
      <c r="B122" s="195" t="s">
        <v>290</v>
      </c>
      <c r="C122" s="195" t="s">
        <v>289</v>
      </c>
      <c r="D122" s="190" t="s">
        <v>284</v>
      </c>
      <c r="E122" s="193" t="s">
        <v>291</v>
      </c>
      <c r="F122" s="191" t="s">
        <v>584</v>
      </c>
      <c r="G122" s="191" t="s">
        <v>285</v>
      </c>
      <c r="H122" s="190">
        <v>1</v>
      </c>
      <c r="I122" s="190">
        <v>1</v>
      </c>
      <c r="J122" s="192">
        <f t="shared" si="0"/>
        <v>1</v>
      </c>
      <c r="K122" s="191" t="s">
        <v>663</v>
      </c>
      <c r="L122" s="191" t="s">
        <v>643</v>
      </c>
    </row>
    <row r="123" spans="2:12" ht="99.95" customHeight="1" x14ac:dyDescent="0.25">
      <c r="B123" s="195" t="s">
        <v>290</v>
      </c>
      <c r="C123" s="195" t="s">
        <v>289</v>
      </c>
      <c r="D123" s="190" t="s">
        <v>284</v>
      </c>
      <c r="E123" s="193" t="s">
        <v>291</v>
      </c>
      <c r="F123" s="191" t="s">
        <v>585</v>
      </c>
      <c r="G123" s="191" t="s">
        <v>285</v>
      </c>
      <c r="H123" s="190">
        <v>1</v>
      </c>
      <c r="I123" s="190">
        <v>1</v>
      </c>
      <c r="J123" s="192">
        <f t="shared" si="0"/>
        <v>1</v>
      </c>
      <c r="K123" s="191" t="s">
        <v>664</v>
      </c>
      <c r="L123" s="191" t="s">
        <v>643</v>
      </c>
    </row>
    <row r="124" spans="2:12" ht="99.95" customHeight="1" x14ac:dyDescent="0.25">
      <c r="B124" s="195" t="s">
        <v>290</v>
      </c>
      <c r="C124" s="195" t="s">
        <v>289</v>
      </c>
      <c r="D124" s="190" t="s">
        <v>284</v>
      </c>
      <c r="E124" s="193" t="s">
        <v>291</v>
      </c>
      <c r="F124" s="191" t="s">
        <v>589</v>
      </c>
      <c r="G124" s="191" t="s">
        <v>285</v>
      </c>
      <c r="H124" s="190">
        <v>1</v>
      </c>
      <c r="I124" s="190">
        <v>1</v>
      </c>
      <c r="J124" s="192">
        <f t="shared" si="0"/>
        <v>1</v>
      </c>
      <c r="K124" s="191" t="s">
        <v>665</v>
      </c>
      <c r="L124" s="191" t="s">
        <v>643</v>
      </c>
    </row>
    <row r="125" spans="2:12" ht="99.95" customHeight="1" x14ac:dyDescent="0.25">
      <c r="B125" s="195" t="s">
        <v>290</v>
      </c>
      <c r="C125" s="195" t="s">
        <v>293</v>
      </c>
      <c r="D125" s="190" t="s">
        <v>284</v>
      </c>
      <c r="E125" s="193" t="s">
        <v>666</v>
      </c>
      <c r="F125" s="191" t="s">
        <v>366</v>
      </c>
      <c r="G125" s="191" t="s">
        <v>667</v>
      </c>
      <c r="H125" s="190">
        <v>1</v>
      </c>
      <c r="I125" s="190">
        <v>0.2</v>
      </c>
      <c r="J125" s="192">
        <f t="shared" si="0"/>
        <v>0.2</v>
      </c>
      <c r="K125" s="191" t="s">
        <v>668</v>
      </c>
      <c r="L125" s="191" t="s">
        <v>643</v>
      </c>
    </row>
    <row r="126" spans="2:12" ht="99.95" customHeight="1" x14ac:dyDescent="0.25">
      <c r="B126" s="195" t="s">
        <v>290</v>
      </c>
      <c r="C126" s="195" t="s">
        <v>293</v>
      </c>
      <c r="D126" s="190" t="s">
        <v>284</v>
      </c>
      <c r="E126" s="193" t="s">
        <v>666</v>
      </c>
      <c r="F126" s="191" t="s">
        <v>528</v>
      </c>
      <c r="G126" s="191" t="s">
        <v>667</v>
      </c>
      <c r="H126" s="190">
        <v>1</v>
      </c>
      <c r="I126" s="190">
        <v>1</v>
      </c>
      <c r="J126" s="192">
        <f t="shared" si="0"/>
        <v>1</v>
      </c>
      <c r="K126" s="191" t="s">
        <v>669</v>
      </c>
      <c r="L126" s="191" t="s">
        <v>643</v>
      </c>
    </row>
    <row r="127" spans="2:12" ht="99.95" customHeight="1" x14ac:dyDescent="0.25">
      <c r="B127" s="195" t="s">
        <v>290</v>
      </c>
      <c r="C127" s="195" t="s">
        <v>293</v>
      </c>
      <c r="D127" s="190" t="s">
        <v>284</v>
      </c>
      <c r="E127" s="193" t="s">
        <v>666</v>
      </c>
      <c r="F127" s="191" t="s">
        <v>368</v>
      </c>
      <c r="G127" s="191" t="s">
        <v>667</v>
      </c>
      <c r="H127" s="190">
        <v>1</v>
      </c>
      <c r="I127" s="190">
        <v>0</v>
      </c>
      <c r="J127" s="192">
        <f t="shared" si="0"/>
        <v>0</v>
      </c>
      <c r="K127" s="191" t="s">
        <v>670</v>
      </c>
      <c r="L127" s="191" t="s">
        <v>284</v>
      </c>
    </row>
    <row r="128" spans="2:12" ht="99.95" customHeight="1" x14ac:dyDescent="0.25">
      <c r="B128" s="195" t="s">
        <v>290</v>
      </c>
      <c r="C128" s="195" t="s">
        <v>293</v>
      </c>
      <c r="D128" s="190" t="s">
        <v>284</v>
      </c>
      <c r="E128" s="193" t="s">
        <v>666</v>
      </c>
      <c r="F128" s="191" t="s">
        <v>410</v>
      </c>
      <c r="G128" s="191" t="s">
        <v>667</v>
      </c>
      <c r="H128" s="190">
        <v>1</v>
      </c>
      <c r="I128" s="190">
        <v>1</v>
      </c>
      <c r="J128" s="192">
        <f t="shared" si="0"/>
        <v>1</v>
      </c>
      <c r="K128" s="191" t="s">
        <v>671</v>
      </c>
      <c r="L128" s="191" t="s">
        <v>643</v>
      </c>
    </row>
    <row r="129" spans="2:12" ht="99.95" customHeight="1" x14ac:dyDescent="0.25">
      <c r="B129" s="195" t="s">
        <v>290</v>
      </c>
      <c r="C129" s="195" t="s">
        <v>293</v>
      </c>
      <c r="D129" s="190" t="s">
        <v>284</v>
      </c>
      <c r="E129" s="193" t="s">
        <v>666</v>
      </c>
      <c r="F129" s="191" t="s">
        <v>376</v>
      </c>
      <c r="G129" s="191" t="s">
        <v>667</v>
      </c>
      <c r="H129" s="190">
        <v>1</v>
      </c>
      <c r="I129" s="190">
        <v>0</v>
      </c>
      <c r="J129" s="192">
        <f t="shared" si="0"/>
        <v>0</v>
      </c>
      <c r="K129" s="191" t="s">
        <v>670</v>
      </c>
      <c r="L129" s="191" t="s">
        <v>284</v>
      </c>
    </row>
    <row r="130" spans="2:12" ht="99.95" customHeight="1" x14ac:dyDescent="0.25">
      <c r="B130" s="195" t="s">
        <v>290</v>
      </c>
      <c r="C130" s="195" t="s">
        <v>289</v>
      </c>
      <c r="D130" s="190" t="s">
        <v>284</v>
      </c>
      <c r="E130" s="193" t="s">
        <v>291</v>
      </c>
      <c r="F130" s="191" t="s">
        <v>531</v>
      </c>
      <c r="G130" s="191" t="s">
        <v>285</v>
      </c>
      <c r="H130" s="190">
        <v>1</v>
      </c>
      <c r="I130" s="190">
        <v>0</v>
      </c>
      <c r="J130" s="192">
        <f t="shared" si="0"/>
        <v>0</v>
      </c>
      <c r="K130" s="191" t="s">
        <v>672</v>
      </c>
      <c r="L130" s="191" t="s">
        <v>284</v>
      </c>
    </row>
    <row r="131" spans="2:12" ht="99.95" customHeight="1" x14ac:dyDescent="0.25">
      <c r="B131" s="195" t="s">
        <v>290</v>
      </c>
      <c r="C131" s="195" t="s">
        <v>289</v>
      </c>
      <c r="D131" s="190" t="s">
        <v>284</v>
      </c>
      <c r="E131" s="193" t="s">
        <v>291</v>
      </c>
      <c r="F131" s="191" t="s">
        <v>375</v>
      </c>
      <c r="G131" s="191" t="s">
        <v>285</v>
      </c>
      <c r="H131" s="190">
        <v>1</v>
      </c>
      <c r="I131" s="190">
        <v>0</v>
      </c>
      <c r="J131" s="192">
        <f t="shared" si="0"/>
        <v>0</v>
      </c>
      <c r="K131" s="191" t="s">
        <v>672</v>
      </c>
      <c r="L131" s="191" t="s">
        <v>284</v>
      </c>
    </row>
    <row r="132" spans="2:12" ht="99.95" customHeight="1" x14ac:dyDescent="0.25">
      <c r="B132" s="195" t="s">
        <v>290</v>
      </c>
      <c r="C132" s="195" t="s">
        <v>289</v>
      </c>
      <c r="D132" s="190" t="s">
        <v>284</v>
      </c>
      <c r="E132" s="193" t="s">
        <v>291</v>
      </c>
      <c r="F132" s="191" t="s">
        <v>371</v>
      </c>
      <c r="G132" s="191" t="s">
        <v>285</v>
      </c>
      <c r="H132" s="190">
        <v>1</v>
      </c>
      <c r="I132" s="190">
        <v>0</v>
      </c>
      <c r="J132" s="192">
        <f t="shared" si="0"/>
        <v>0</v>
      </c>
      <c r="K132" s="191" t="s">
        <v>672</v>
      </c>
      <c r="L132" s="191" t="s">
        <v>284</v>
      </c>
    </row>
    <row r="133" spans="2:12" ht="99.95" customHeight="1" x14ac:dyDescent="0.25">
      <c r="B133" s="195" t="s">
        <v>290</v>
      </c>
      <c r="C133" s="195" t="s">
        <v>289</v>
      </c>
      <c r="D133" s="190" t="s">
        <v>284</v>
      </c>
      <c r="E133" s="193" t="s">
        <v>291</v>
      </c>
      <c r="F133" s="191" t="s">
        <v>372</v>
      </c>
      <c r="G133" s="191" t="s">
        <v>285</v>
      </c>
      <c r="H133" s="190">
        <v>1</v>
      </c>
      <c r="I133" s="190">
        <v>0.8</v>
      </c>
      <c r="J133" s="192">
        <f t="shared" ref="J133:J181" si="1">+I133/H133</f>
        <v>0.8</v>
      </c>
      <c r="K133" s="191" t="s">
        <v>673</v>
      </c>
      <c r="L133" s="191" t="s">
        <v>643</v>
      </c>
    </row>
    <row r="134" spans="2:12" ht="99.95" customHeight="1" x14ac:dyDescent="0.25">
      <c r="B134" s="195" t="s">
        <v>290</v>
      </c>
      <c r="C134" s="195" t="s">
        <v>293</v>
      </c>
      <c r="D134" s="190" t="s">
        <v>284</v>
      </c>
      <c r="E134" s="193" t="s">
        <v>666</v>
      </c>
      <c r="F134" s="191" t="s">
        <v>374</v>
      </c>
      <c r="G134" s="191" t="s">
        <v>667</v>
      </c>
      <c r="H134" s="190">
        <v>1</v>
      </c>
      <c r="I134" s="190">
        <v>0</v>
      </c>
      <c r="J134" s="192">
        <f t="shared" si="1"/>
        <v>0</v>
      </c>
      <c r="K134" s="191" t="s">
        <v>672</v>
      </c>
      <c r="L134" s="191" t="s">
        <v>284</v>
      </c>
    </row>
    <row r="135" spans="2:12" ht="99.95" customHeight="1" x14ac:dyDescent="0.25">
      <c r="B135" s="195" t="s">
        <v>290</v>
      </c>
      <c r="C135" s="195" t="s">
        <v>289</v>
      </c>
      <c r="D135" s="190" t="s">
        <v>284</v>
      </c>
      <c r="E135" s="193" t="s">
        <v>291</v>
      </c>
      <c r="F135" s="191" t="s">
        <v>458</v>
      </c>
      <c r="G135" s="191" t="s">
        <v>285</v>
      </c>
      <c r="H135" s="190">
        <v>1</v>
      </c>
      <c r="I135" s="190">
        <v>0</v>
      </c>
      <c r="J135" s="192">
        <f t="shared" si="1"/>
        <v>0</v>
      </c>
      <c r="K135" s="191" t="s">
        <v>672</v>
      </c>
      <c r="L135" s="191" t="s">
        <v>284</v>
      </c>
    </row>
    <row r="136" spans="2:12" ht="99.95" customHeight="1" x14ac:dyDescent="0.25">
      <c r="B136" s="195" t="s">
        <v>290</v>
      </c>
      <c r="C136" s="195" t="s">
        <v>289</v>
      </c>
      <c r="D136" s="190" t="s">
        <v>284</v>
      </c>
      <c r="E136" s="193" t="s">
        <v>294</v>
      </c>
      <c r="F136" s="191" t="s">
        <v>468</v>
      </c>
      <c r="G136" s="191" t="s">
        <v>674</v>
      </c>
      <c r="H136" s="190">
        <v>1</v>
      </c>
      <c r="I136" s="190">
        <v>0</v>
      </c>
      <c r="J136" s="192">
        <f t="shared" si="1"/>
        <v>0</v>
      </c>
      <c r="K136" s="191" t="s">
        <v>672</v>
      </c>
      <c r="L136" s="191" t="s">
        <v>284</v>
      </c>
    </row>
    <row r="137" spans="2:12" ht="99.95" customHeight="1" x14ac:dyDescent="0.25">
      <c r="B137" s="195" t="s">
        <v>290</v>
      </c>
      <c r="C137" s="195" t="s">
        <v>289</v>
      </c>
      <c r="D137" s="190" t="s">
        <v>284</v>
      </c>
      <c r="E137" s="193" t="s">
        <v>294</v>
      </c>
      <c r="F137" s="191" t="s">
        <v>473</v>
      </c>
      <c r="G137" s="191" t="s">
        <v>674</v>
      </c>
      <c r="H137" s="190">
        <v>1</v>
      </c>
      <c r="I137" s="190">
        <v>0</v>
      </c>
      <c r="J137" s="192">
        <f t="shared" si="1"/>
        <v>0</v>
      </c>
      <c r="K137" s="191" t="s">
        <v>672</v>
      </c>
      <c r="L137" s="191" t="s">
        <v>284</v>
      </c>
    </row>
    <row r="138" spans="2:12" ht="99.95" customHeight="1" x14ac:dyDescent="0.25">
      <c r="B138" s="195" t="s">
        <v>290</v>
      </c>
      <c r="C138" s="195" t="s">
        <v>289</v>
      </c>
      <c r="D138" s="190" t="s">
        <v>284</v>
      </c>
      <c r="E138" s="193" t="s">
        <v>294</v>
      </c>
      <c r="F138" s="191" t="s">
        <v>475</v>
      </c>
      <c r="G138" s="191" t="s">
        <v>674</v>
      </c>
      <c r="H138" s="190">
        <v>1</v>
      </c>
      <c r="I138" s="190">
        <v>0</v>
      </c>
      <c r="J138" s="192">
        <f t="shared" si="1"/>
        <v>0</v>
      </c>
      <c r="K138" s="191" t="s">
        <v>672</v>
      </c>
      <c r="L138" s="191" t="s">
        <v>284</v>
      </c>
    </row>
    <row r="139" spans="2:12" ht="99.95" customHeight="1" x14ac:dyDescent="0.25">
      <c r="B139" s="195" t="s">
        <v>290</v>
      </c>
      <c r="C139" s="195" t="s">
        <v>289</v>
      </c>
      <c r="D139" s="190" t="s">
        <v>284</v>
      </c>
      <c r="E139" s="193" t="s">
        <v>294</v>
      </c>
      <c r="F139" s="191" t="s">
        <v>478</v>
      </c>
      <c r="G139" s="191" t="s">
        <v>674</v>
      </c>
      <c r="H139" s="190">
        <v>1</v>
      </c>
      <c r="I139" s="190">
        <v>0</v>
      </c>
      <c r="J139" s="192">
        <f t="shared" si="1"/>
        <v>0</v>
      </c>
      <c r="K139" s="191" t="s">
        <v>672</v>
      </c>
      <c r="L139" s="191" t="s">
        <v>284</v>
      </c>
    </row>
    <row r="140" spans="2:12" ht="99.95" customHeight="1" x14ac:dyDescent="0.25">
      <c r="B140" s="195" t="s">
        <v>290</v>
      </c>
      <c r="C140" s="195" t="s">
        <v>289</v>
      </c>
      <c r="D140" s="190" t="s">
        <v>284</v>
      </c>
      <c r="E140" s="193" t="s">
        <v>675</v>
      </c>
      <c r="F140" s="191" t="s">
        <v>480</v>
      </c>
      <c r="G140" s="191" t="s">
        <v>676</v>
      </c>
      <c r="H140" s="190">
        <v>1</v>
      </c>
      <c r="I140" s="190">
        <v>0</v>
      </c>
      <c r="J140" s="192">
        <f t="shared" si="1"/>
        <v>0</v>
      </c>
      <c r="K140" s="191" t="s">
        <v>672</v>
      </c>
      <c r="L140" s="191" t="s">
        <v>284</v>
      </c>
    </row>
    <row r="141" spans="2:12" ht="99.95" customHeight="1" x14ac:dyDescent="0.25">
      <c r="B141" s="195" t="s">
        <v>290</v>
      </c>
      <c r="C141" s="195" t="s">
        <v>289</v>
      </c>
      <c r="D141" s="190" t="s">
        <v>284</v>
      </c>
      <c r="E141" s="193" t="s">
        <v>291</v>
      </c>
      <c r="F141" s="191" t="s">
        <v>457</v>
      </c>
      <c r="G141" s="191" t="s">
        <v>677</v>
      </c>
      <c r="H141" s="190">
        <v>1</v>
      </c>
      <c r="I141" s="190">
        <v>0</v>
      </c>
      <c r="J141" s="192">
        <f t="shared" si="1"/>
        <v>0</v>
      </c>
      <c r="K141" s="191" t="s">
        <v>672</v>
      </c>
      <c r="L141" s="191" t="s">
        <v>284</v>
      </c>
    </row>
    <row r="142" spans="2:12" ht="99.95" customHeight="1" x14ac:dyDescent="0.25">
      <c r="B142" s="195" t="s">
        <v>290</v>
      </c>
      <c r="C142" s="195" t="s">
        <v>289</v>
      </c>
      <c r="D142" s="190" t="s">
        <v>284</v>
      </c>
      <c r="E142" s="193" t="s">
        <v>291</v>
      </c>
      <c r="F142" s="191" t="s">
        <v>459</v>
      </c>
      <c r="G142" s="191" t="s">
        <v>677</v>
      </c>
      <c r="H142" s="190">
        <v>1</v>
      </c>
      <c r="I142" s="190">
        <v>0</v>
      </c>
      <c r="J142" s="192">
        <f t="shared" si="1"/>
        <v>0</v>
      </c>
      <c r="K142" s="191" t="s">
        <v>672</v>
      </c>
      <c r="L142" s="191" t="s">
        <v>284</v>
      </c>
    </row>
    <row r="143" spans="2:12" ht="99.95" customHeight="1" x14ac:dyDescent="0.25">
      <c r="B143" s="195" t="s">
        <v>290</v>
      </c>
      <c r="C143" s="195" t="s">
        <v>289</v>
      </c>
      <c r="D143" s="190" t="s">
        <v>284</v>
      </c>
      <c r="E143" s="193" t="s">
        <v>291</v>
      </c>
      <c r="F143" s="191" t="s">
        <v>461</v>
      </c>
      <c r="G143" s="191" t="s">
        <v>677</v>
      </c>
      <c r="H143" s="190">
        <v>1</v>
      </c>
      <c r="I143" s="190">
        <v>0</v>
      </c>
      <c r="J143" s="192">
        <f t="shared" si="1"/>
        <v>0</v>
      </c>
      <c r="K143" s="191" t="s">
        <v>672</v>
      </c>
      <c r="L143" s="191" t="s">
        <v>284</v>
      </c>
    </row>
    <row r="144" spans="2:12" ht="99.95" customHeight="1" x14ac:dyDescent="0.25">
      <c r="B144" s="195" t="s">
        <v>290</v>
      </c>
      <c r="C144" s="195" t="s">
        <v>289</v>
      </c>
      <c r="D144" s="190" t="s">
        <v>284</v>
      </c>
      <c r="E144" s="193" t="s">
        <v>291</v>
      </c>
      <c r="F144" s="191" t="s">
        <v>554</v>
      </c>
      <c r="G144" s="191" t="s">
        <v>677</v>
      </c>
      <c r="H144" s="190">
        <v>1</v>
      </c>
      <c r="I144" s="190">
        <v>0.4</v>
      </c>
      <c r="J144" s="192">
        <f t="shared" si="1"/>
        <v>0.4</v>
      </c>
      <c r="K144" s="191" t="s">
        <v>678</v>
      </c>
      <c r="L144" s="191" t="s">
        <v>643</v>
      </c>
    </row>
    <row r="145" spans="2:12" ht="99.95" customHeight="1" x14ac:dyDescent="0.25">
      <c r="B145" s="195" t="s">
        <v>290</v>
      </c>
      <c r="C145" s="195" t="s">
        <v>289</v>
      </c>
      <c r="D145" s="190" t="s">
        <v>284</v>
      </c>
      <c r="E145" s="193" t="s">
        <v>291</v>
      </c>
      <c r="F145" s="191" t="s">
        <v>463</v>
      </c>
      <c r="G145" s="191" t="s">
        <v>677</v>
      </c>
      <c r="H145" s="190">
        <v>1</v>
      </c>
      <c r="I145" s="190">
        <v>0</v>
      </c>
      <c r="J145" s="192">
        <f t="shared" si="1"/>
        <v>0</v>
      </c>
      <c r="K145" s="191" t="s">
        <v>672</v>
      </c>
      <c r="L145" s="191" t="s">
        <v>284</v>
      </c>
    </row>
    <row r="146" spans="2:12" ht="99.95" customHeight="1" x14ac:dyDescent="0.25">
      <c r="B146" s="195" t="s">
        <v>290</v>
      </c>
      <c r="C146" s="195" t="s">
        <v>289</v>
      </c>
      <c r="D146" s="190" t="s">
        <v>284</v>
      </c>
      <c r="E146" s="193" t="s">
        <v>291</v>
      </c>
      <c r="F146" s="191" t="s">
        <v>464</v>
      </c>
      <c r="G146" s="191" t="s">
        <v>677</v>
      </c>
      <c r="H146" s="190">
        <v>1</v>
      </c>
      <c r="I146" s="190">
        <v>0</v>
      </c>
      <c r="J146" s="192">
        <f t="shared" si="1"/>
        <v>0</v>
      </c>
      <c r="K146" s="191" t="s">
        <v>672</v>
      </c>
      <c r="L146" s="191" t="s">
        <v>284</v>
      </c>
    </row>
    <row r="147" spans="2:12" ht="99.95" customHeight="1" x14ac:dyDescent="0.25">
      <c r="B147" s="195" t="s">
        <v>290</v>
      </c>
      <c r="C147" s="195" t="s">
        <v>289</v>
      </c>
      <c r="D147" s="190" t="s">
        <v>284</v>
      </c>
      <c r="E147" s="193" t="s">
        <v>291</v>
      </c>
      <c r="F147" s="191" t="s">
        <v>465</v>
      </c>
      <c r="G147" s="191" t="s">
        <v>677</v>
      </c>
      <c r="H147" s="190">
        <v>1</v>
      </c>
      <c r="I147" s="190">
        <v>0</v>
      </c>
      <c r="J147" s="192">
        <f t="shared" si="1"/>
        <v>0</v>
      </c>
      <c r="K147" s="191" t="s">
        <v>672</v>
      </c>
      <c r="L147" s="191" t="s">
        <v>284</v>
      </c>
    </row>
    <row r="148" spans="2:12" ht="99.95" customHeight="1" x14ac:dyDescent="0.25">
      <c r="B148" s="195" t="s">
        <v>290</v>
      </c>
      <c r="C148" s="195" t="s">
        <v>289</v>
      </c>
      <c r="D148" s="190" t="s">
        <v>284</v>
      </c>
      <c r="E148" s="193" t="s">
        <v>291</v>
      </c>
      <c r="F148" s="191" t="s">
        <v>466</v>
      </c>
      <c r="G148" s="191" t="s">
        <v>677</v>
      </c>
      <c r="H148" s="190">
        <v>1</v>
      </c>
      <c r="I148" s="190">
        <v>0</v>
      </c>
      <c r="J148" s="192">
        <f t="shared" si="1"/>
        <v>0</v>
      </c>
      <c r="K148" s="191" t="s">
        <v>672</v>
      </c>
      <c r="L148" s="191" t="s">
        <v>284</v>
      </c>
    </row>
    <row r="149" spans="2:12" ht="99.95" customHeight="1" x14ac:dyDescent="0.25">
      <c r="B149" s="195" t="s">
        <v>290</v>
      </c>
      <c r="C149" s="195" t="s">
        <v>289</v>
      </c>
      <c r="D149" s="190" t="s">
        <v>284</v>
      </c>
      <c r="E149" s="193" t="s">
        <v>291</v>
      </c>
      <c r="F149" s="191" t="s">
        <v>453</v>
      </c>
      <c r="G149" s="191" t="s">
        <v>677</v>
      </c>
      <c r="H149" s="190">
        <v>1</v>
      </c>
      <c r="I149" s="190">
        <v>1</v>
      </c>
      <c r="J149" s="192">
        <f t="shared" si="1"/>
        <v>1</v>
      </c>
      <c r="K149" s="191" t="s">
        <v>679</v>
      </c>
      <c r="L149" s="191" t="s">
        <v>643</v>
      </c>
    </row>
    <row r="150" spans="2:12" ht="99.95" customHeight="1" x14ac:dyDescent="0.25">
      <c r="B150" s="195" t="s">
        <v>290</v>
      </c>
      <c r="C150" s="195" t="s">
        <v>289</v>
      </c>
      <c r="D150" s="190" t="s">
        <v>284</v>
      </c>
      <c r="E150" s="193" t="s">
        <v>291</v>
      </c>
      <c r="F150" s="191" t="s">
        <v>455</v>
      </c>
      <c r="G150" s="191" t="s">
        <v>677</v>
      </c>
      <c r="H150" s="190">
        <v>1</v>
      </c>
      <c r="I150" s="190">
        <v>0</v>
      </c>
      <c r="J150" s="192">
        <f t="shared" si="1"/>
        <v>0</v>
      </c>
      <c r="K150" s="191" t="s">
        <v>672</v>
      </c>
      <c r="L150" s="191" t="s">
        <v>284</v>
      </c>
    </row>
    <row r="151" spans="2:12" ht="99.95" customHeight="1" x14ac:dyDescent="0.25">
      <c r="B151" s="195" t="s">
        <v>290</v>
      </c>
      <c r="C151" s="195" t="s">
        <v>289</v>
      </c>
      <c r="D151" s="190" t="s">
        <v>284</v>
      </c>
      <c r="E151" s="193" t="s">
        <v>291</v>
      </c>
      <c r="F151" s="191" t="s">
        <v>326</v>
      </c>
      <c r="G151" s="191" t="s">
        <v>677</v>
      </c>
      <c r="H151" s="190">
        <v>1</v>
      </c>
      <c r="I151" s="190">
        <v>0</v>
      </c>
      <c r="J151" s="192">
        <f t="shared" si="1"/>
        <v>0</v>
      </c>
      <c r="K151" s="191" t="s">
        <v>672</v>
      </c>
      <c r="L151" s="191" t="s">
        <v>284</v>
      </c>
    </row>
    <row r="152" spans="2:12" ht="99.95" customHeight="1" x14ac:dyDescent="0.25">
      <c r="B152" s="195" t="s">
        <v>680</v>
      </c>
      <c r="C152" s="195" t="s">
        <v>681</v>
      </c>
      <c r="D152" s="190" t="s">
        <v>284</v>
      </c>
      <c r="E152" s="193" t="s">
        <v>682</v>
      </c>
      <c r="F152" s="191" t="s">
        <v>577</v>
      </c>
      <c r="G152" s="191" t="s">
        <v>683</v>
      </c>
      <c r="H152" s="190">
        <v>1</v>
      </c>
      <c r="I152" s="190">
        <v>0</v>
      </c>
      <c r="J152" s="192">
        <f t="shared" si="1"/>
        <v>0</v>
      </c>
      <c r="K152" s="191" t="s">
        <v>672</v>
      </c>
      <c r="L152" s="191" t="s">
        <v>284</v>
      </c>
    </row>
    <row r="153" spans="2:12" ht="99.95" customHeight="1" x14ac:dyDescent="0.25">
      <c r="B153" s="195" t="s">
        <v>680</v>
      </c>
      <c r="C153" s="195" t="s">
        <v>681</v>
      </c>
      <c r="D153" s="190" t="s">
        <v>284</v>
      </c>
      <c r="E153" s="193" t="s">
        <v>682</v>
      </c>
      <c r="F153" s="191" t="s">
        <v>578</v>
      </c>
      <c r="G153" s="191" t="s">
        <v>683</v>
      </c>
      <c r="H153" s="190">
        <v>1</v>
      </c>
      <c r="I153" s="190">
        <v>0</v>
      </c>
      <c r="J153" s="192">
        <f t="shared" si="1"/>
        <v>0</v>
      </c>
      <c r="K153" s="191" t="s">
        <v>672</v>
      </c>
      <c r="L153" s="191" t="s">
        <v>284</v>
      </c>
    </row>
    <row r="154" spans="2:12" ht="99.95" customHeight="1" x14ac:dyDescent="0.25">
      <c r="B154" s="195" t="s">
        <v>680</v>
      </c>
      <c r="C154" s="195" t="s">
        <v>681</v>
      </c>
      <c r="D154" s="190" t="s">
        <v>284</v>
      </c>
      <c r="E154" s="193" t="s">
        <v>682</v>
      </c>
      <c r="F154" s="191" t="s">
        <v>579</v>
      </c>
      <c r="G154" s="191" t="s">
        <v>683</v>
      </c>
      <c r="H154" s="190">
        <v>1</v>
      </c>
      <c r="I154" s="190">
        <v>0</v>
      </c>
      <c r="J154" s="192">
        <f t="shared" si="1"/>
        <v>0</v>
      </c>
      <c r="K154" s="191" t="s">
        <v>672</v>
      </c>
      <c r="L154" s="191" t="s">
        <v>284</v>
      </c>
    </row>
    <row r="155" spans="2:12" ht="99.95" customHeight="1" x14ac:dyDescent="0.25">
      <c r="B155" s="195" t="s">
        <v>680</v>
      </c>
      <c r="C155" s="195" t="s">
        <v>681</v>
      </c>
      <c r="D155" s="190" t="s">
        <v>284</v>
      </c>
      <c r="E155" s="193" t="s">
        <v>682</v>
      </c>
      <c r="F155" s="191" t="s">
        <v>580</v>
      </c>
      <c r="G155" s="191" t="s">
        <v>683</v>
      </c>
      <c r="H155" s="190">
        <v>1</v>
      </c>
      <c r="I155" s="190">
        <v>1</v>
      </c>
      <c r="J155" s="192">
        <f t="shared" si="1"/>
        <v>1</v>
      </c>
      <c r="K155" s="191" t="s">
        <v>684</v>
      </c>
      <c r="L155" s="191" t="s">
        <v>685</v>
      </c>
    </row>
    <row r="156" spans="2:12" ht="99.95" customHeight="1" x14ac:dyDescent="0.25">
      <c r="B156" s="195" t="s">
        <v>296</v>
      </c>
      <c r="C156" s="195" t="s">
        <v>686</v>
      </c>
      <c r="D156" s="190" t="s">
        <v>687</v>
      </c>
      <c r="E156" s="193" t="s">
        <v>688</v>
      </c>
      <c r="F156" s="191" t="s">
        <v>559</v>
      </c>
      <c r="G156" s="191" t="s">
        <v>689</v>
      </c>
      <c r="H156" s="190">
        <v>1</v>
      </c>
      <c r="I156" s="190">
        <v>0.3</v>
      </c>
      <c r="J156" s="192">
        <f t="shared" si="1"/>
        <v>0.3</v>
      </c>
      <c r="K156" s="191" t="s">
        <v>690</v>
      </c>
      <c r="L156" s="191" t="s">
        <v>691</v>
      </c>
    </row>
    <row r="157" spans="2:12" ht="99.95" customHeight="1" x14ac:dyDescent="0.25">
      <c r="B157" s="195" t="s">
        <v>296</v>
      </c>
      <c r="C157" s="195" t="s">
        <v>686</v>
      </c>
      <c r="D157" s="190" t="s">
        <v>687</v>
      </c>
      <c r="E157" s="193" t="s">
        <v>692</v>
      </c>
      <c r="F157" s="191" t="s">
        <v>560</v>
      </c>
      <c r="G157" s="191" t="s">
        <v>693</v>
      </c>
      <c r="H157" s="190">
        <v>1</v>
      </c>
      <c r="I157" s="190">
        <v>0.7</v>
      </c>
      <c r="J157" s="192">
        <f t="shared" si="1"/>
        <v>0.7</v>
      </c>
      <c r="K157" s="191" t="s">
        <v>694</v>
      </c>
      <c r="L157" s="191" t="s">
        <v>691</v>
      </c>
    </row>
    <row r="158" spans="2:12" ht="99.95" customHeight="1" x14ac:dyDescent="0.25">
      <c r="B158" s="195" t="s">
        <v>296</v>
      </c>
      <c r="C158" s="195" t="s">
        <v>686</v>
      </c>
      <c r="D158" s="190" t="s">
        <v>687</v>
      </c>
      <c r="E158" s="193" t="s">
        <v>695</v>
      </c>
      <c r="F158" s="191" t="s">
        <v>696</v>
      </c>
      <c r="G158" s="191" t="s">
        <v>697</v>
      </c>
      <c r="H158" s="190">
        <v>1</v>
      </c>
      <c r="I158" s="190">
        <v>1</v>
      </c>
      <c r="J158" s="192">
        <f t="shared" si="1"/>
        <v>1</v>
      </c>
      <c r="K158" s="191" t="s">
        <v>698</v>
      </c>
      <c r="L158" s="191" t="s">
        <v>691</v>
      </c>
    </row>
    <row r="159" spans="2:12" ht="99.95" customHeight="1" x14ac:dyDescent="0.25">
      <c r="B159" s="195" t="s">
        <v>296</v>
      </c>
      <c r="C159" s="195" t="s">
        <v>686</v>
      </c>
      <c r="D159" s="190" t="s">
        <v>687</v>
      </c>
      <c r="E159" s="193" t="s">
        <v>699</v>
      </c>
      <c r="F159" s="191" t="s">
        <v>562</v>
      </c>
      <c r="G159" s="191" t="s">
        <v>700</v>
      </c>
      <c r="H159" s="190">
        <v>2500</v>
      </c>
      <c r="I159" s="190">
        <v>500</v>
      </c>
      <c r="J159" s="192">
        <f t="shared" si="1"/>
        <v>0.2</v>
      </c>
      <c r="K159" s="191" t="s">
        <v>701</v>
      </c>
      <c r="L159" s="191" t="s">
        <v>691</v>
      </c>
    </row>
    <row r="160" spans="2:12" ht="99.95" customHeight="1" x14ac:dyDescent="0.25">
      <c r="B160" s="195" t="s">
        <v>296</v>
      </c>
      <c r="C160" s="195" t="s">
        <v>686</v>
      </c>
      <c r="D160" s="190" t="s">
        <v>687</v>
      </c>
      <c r="E160" s="193" t="s">
        <v>702</v>
      </c>
      <c r="F160" s="191" t="s">
        <v>563</v>
      </c>
      <c r="G160" s="191" t="s">
        <v>703</v>
      </c>
      <c r="H160" s="190">
        <v>1</v>
      </c>
      <c r="I160" s="190">
        <v>1</v>
      </c>
      <c r="J160" s="192">
        <f t="shared" si="1"/>
        <v>1</v>
      </c>
      <c r="K160" s="191" t="s">
        <v>704</v>
      </c>
      <c r="L160" s="191" t="s">
        <v>691</v>
      </c>
    </row>
    <row r="161" spans="2:12" ht="99.95" customHeight="1" x14ac:dyDescent="0.25">
      <c r="B161" s="195" t="s">
        <v>296</v>
      </c>
      <c r="C161" s="195" t="s">
        <v>686</v>
      </c>
      <c r="D161" s="190" t="s">
        <v>687</v>
      </c>
      <c r="E161" s="193" t="s">
        <v>705</v>
      </c>
      <c r="F161" s="191" t="s">
        <v>564</v>
      </c>
      <c r="G161" s="191" t="s">
        <v>706</v>
      </c>
      <c r="H161" s="190">
        <v>1</v>
      </c>
      <c r="I161" s="190">
        <v>0</v>
      </c>
      <c r="J161" s="192">
        <f t="shared" si="1"/>
        <v>0</v>
      </c>
      <c r="K161" s="191" t="s">
        <v>672</v>
      </c>
      <c r="L161" s="191" t="s">
        <v>284</v>
      </c>
    </row>
    <row r="162" spans="2:12" ht="99.95" customHeight="1" x14ac:dyDescent="0.25">
      <c r="B162" s="195" t="s">
        <v>296</v>
      </c>
      <c r="C162" s="195" t="s">
        <v>686</v>
      </c>
      <c r="D162" s="190" t="s">
        <v>687</v>
      </c>
      <c r="E162" s="193" t="s">
        <v>707</v>
      </c>
      <c r="F162" s="191" t="s">
        <v>565</v>
      </c>
      <c r="G162" s="191" t="s">
        <v>708</v>
      </c>
      <c r="H162" s="190">
        <v>1500</v>
      </c>
      <c r="I162" s="190">
        <v>500</v>
      </c>
      <c r="J162" s="192">
        <f t="shared" si="1"/>
        <v>0.33333333333333331</v>
      </c>
      <c r="K162" s="191" t="s">
        <v>701</v>
      </c>
      <c r="L162" s="191" t="s">
        <v>691</v>
      </c>
    </row>
    <row r="163" spans="2:12" ht="99.95" customHeight="1" x14ac:dyDescent="0.25">
      <c r="B163" s="195" t="s">
        <v>296</v>
      </c>
      <c r="C163" s="195" t="s">
        <v>686</v>
      </c>
      <c r="D163" s="190" t="s">
        <v>687</v>
      </c>
      <c r="E163" s="193" t="s">
        <v>709</v>
      </c>
      <c r="F163" s="191" t="s">
        <v>566</v>
      </c>
      <c r="G163" s="191" t="s">
        <v>645</v>
      </c>
      <c r="H163" s="190">
        <v>1</v>
      </c>
      <c r="I163" s="190">
        <v>0.4</v>
      </c>
      <c r="J163" s="192">
        <f t="shared" si="1"/>
        <v>0.4</v>
      </c>
      <c r="K163" s="191" t="s">
        <v>710</v>
      </c>
      <c r="L163" s="191" t="s">
        <v>691</v>
      </c>
    </row>
    <row r="164" spans="2:12" ht="99.95" customHeight="1" x14ac:dyDescent="0.25">
      <c r="B164" s="195" t="s">
        <v>296</v>
      </c>
      <c r="C164" s="195" t="s">
        <v>686</v>
      </c>
      <c r="D164" s="190" t="s">
        <v>687</v>
      </c>
      <c r="E164" s="193" t="s">
        <v>695</v>
      </c>
      <c r="F164" s="191" t="s">
        <v>567</v>
      </c>
      <c r="G164" s="191" t="s">
        <v>697</v>
      </c>
      <c r="H164" s="190">
        <v>1</v>
      </c>
      <c r="I164" s="190">
        <v>0</v>
      </c>
      <c r="J164" s="192">
        <f t="shared" si="1"/>
        <v>0</v>
      </c>
      <c r="K164" s="191" t="s">
        <v>672</v>
      </c>
      <c r="L164" s="191" t="s">
        <v>284</v>
      </c>
    </row>
    <row r="165" spans="2:12" ht="99.95" customHeight="1" x14ac:dyDescent="0.25">
      <c r="B165" s="195" t="s">
        <v>296</v>
      </c>
      <c r="C165" s="195" t="s">
        <v>686</v>
      </c>
      <c r="D165" s="190" t="s">
        <v>687</v>
      </c>
      <c r="E165" s="193" t="s">
        <v>711</v>
      </c>
      <c r="F165" s="191" t="s">
        <v>568</v>
      </c>
      <c r="G165" s="191" t="s">
        <v>712</v>
      </c>
      <c r="H165" s="190">
        <v>12</v>
      </c>
      <c r="I165" s="190">
        <v>6</v>
      </c>
      <c r="J165" s="192">
        <f t="shared" si="1"/>
        <v>0.5</v>
      </c>
      <c r="K165" s="191" t="s">
        <v>713</v>
      </c>
      <c r="L165" s="191" t="s">
        <v>691</v>
      </c>
    </row>
    <row r="166" spans="2:12" ht="99.95" customHeight="1" x14ac:dyDescent="0.25">
      <c r="B166" s="195" t="s">
        <v>296</v>
      </c>
      <c r="C166" s="195" t="s">
        <v>686</v>
      </c>
      <c r="D166" s="190" t="s">
        <v>687</v>
      </c>
      <c r="E166" s="193" t="s">
        <v>714</v>
      </c>
      <c r="F166" s="191" t="s">
        <v>569</v>
      </c>
      <c r="G166" s="191" t="s">
        <v>715</v>
      </c>
      <c r="H166" s="190">
        <v>48</v>
      </c>
      <c r="I166" s="190">
        <v>30</v>
      </c>
      <c r="J166" s="192">
        <f t="shared" si="1"/>
        <v>0.625</v>
      </c>
      <c r="K166" s="191" t="s">
        <v>672</v>
      </c>
      <c r="L166" s="191" t="s">
        <v>284</v>
      </c>
    </row>
    <row r="167" spans="2:12" ht="99.95" customHeight="1" x14ac:dyDescent="0.25">
      <c r="B167" s="195" t="s">
        <v>296</v>
      </c>
      <c r="C167" s="195" t="s">
        <v>686</v>
      </c>
      <c r="D167" s="190" t="s">
        <v>687</v>
      </c>
      <c r="E167" s="193" t="s">
        <v>716</v>
      </c>
      <c r="F167" s="191" t="s">
        <v>575</v>
      </c>
      <c r="G167" s="191" t="s">
        <v>717</v>
      </c>
      <c r="H167" s="190">
        <v>25</v>
      </c>
      <c r="I167" s="190">
        <v>0</v>
      </c>
      <c r="J167" s="192">
        <f t="shared" si="1"/>
        <v>0</v>
      </c>
      <c r="K167" s="191" t="s">
        <v>672</v>
      </c>
      <c r="L167" s="191" t="s">
        <v>284</v>
      </c>
    </row>
    <row r="168" spans="2:12" ht="99.95" customHeight="1" x14ac:dyDescent="0.25">
      <c r="B168" s="195" t="s">
        <v>295</v>
      </c>
      <c r="C168" s="195" t="s">
        <v>681</v>
      </c>
      <c r="D168" s="190" t="s">
        <v>284</v>
      </c>
      <c r="E168" s="193" t="s">
        <v>718</v>
      </c>
      <c r="F168" s="191" t="s">
        <v>571</v>
      </c>
      <c r="G168" s="191" t="s">
        <v>719</v>
      </c>
      <c r="H168" s="190">
        <v>20</v>
      </c>
      <c r="I168" s="190">
        <v>0</v>
      </c>
      <c r="J168" s="192">
        <f t="shared" si="1"/>
        <v>0</v>
      </c>
      <c r="K168" s="191" t="s">
        <v>672</v>
      </c>
      <c r="L168" s="191" t="s">
        <v>284</v>
      </c>
    </row>
    <row r="169" spans="2:12" ht="99.95" customHeight="1" x14ac:dyDescent="0.25">
      <c r="B169" s="195" t="s">
        <v>295</v>
      </c>
      <c r="C169" s="195" t="s">
        <v>720</v>
      </c>
      <c r="D169" s="190" t="s">
        <v>284</v>
      </c>
      <c r="E169" s="193" t="s">
        <v>721</v>
      </c>
      <c r="F169" s="191" t="s">
        <v>570</v>
      </c>
      <c r="G169" s="191" t="s">
        <v>722</v>
      </c>
      <c r="H169" s="190">
        <v>1</v>
      </c>
      <c r="I169" s="190">
        <v>0</v>
      </c>
      <c r="J169" s="192">
        <f t="shared" si="1"/>
        <v>0</v>
      </c>
      <c r="K169" s="191" t="s">
        <v>672</v>
      </c>
      <c r="L169" s="191" t="s">
        <v>284</v>
      </c>
    </row>
    <row r="170" spans="2:12" ht="99.95" customHeight="1" x14ac:dyDescent="0.25">
      <c r="B170" s="195" t="s">
        <v>295</v>
      </c>
      <c r="C170" s="195" t="s">
        <v>681</v>
      </c>
      <c r="D170" s="190" t="s">
        <v>284</v>
      </c>
      <c r="E170" s="193" t="s">
        <v>723</v>
      </c>
      <c r="F170" s="191" t="s">
        <v>332</v>
      </c>
      <c r="G170" s="191" t="s">
        <v>724</v>
      </c>
      <c r="H170" s="190">
        <v>20</v>
      </c>
      <c r="I170" s="190">
        <v>10</v>
      </c>
      <c r="J170" s="192">
        <f t="shared" si="1"/>
        <v>0.5</v>
      </c>
      <c r="K170" s="191" t="s">
        <v>725</v>
      </c>
      <c r="L170" s="191" t="s">
        <v>726</v>
      </c>
    </row>
    <row r="171" spans="2:12" ht="99.95" customHeight="1" x14ac:dyDescent="0.25">
      <c r="B171" s="195" t="s">
        <v>295</v>
      </c>
      <c r="C171" s="195" t="s">
        <v>681</v>
      </c>
      <c r="D171" s="190" t="s">
        <v>284</v>
      </c>
      <c r="E171" s="193" t="s">
        <v>727</v>
      </c>
      <c r="F171" s="191" t="s">
        <v>572</v>
      </c>
      <c r="G171" s="191" t="s">
        <v>728</v>
      </c>
      <c r="H171" s="190">
        <v>25</v>
      </c>
      <c r="I171" s="190">
        <v>15</v>
      </c>
      <c r="J171" s="192">
        <f t="shared" si="1"/>
        <v>0.6</v>
      </c>
      <c r="K171" s="191" t="s">
        <v>729</v>
      </c>
      <c r="L171" s="191" t="s">
        <v>726</v>
      </c>
    </row>
    <row r="172" spans="2:12" ht="99.95" customHeight="1" x14ac:dyDescent="0.25">
      <c r="B172" s="195" t="s">
        <v>295</v>
      </c>
      <c r="C172" s="195" t="s">
        <v>730</v>
      </c>
      <c r="D172" s="190" t="s">
        <v>731</v>
      </c>
      <c r="E172" s="193" t="s">
        <v>732</v>
      </c>
      <c r="F172" s="191" t="s">
        <v>573</v>
      </c>
      <c r="G172" s="191" t="s">
        <v>733</v>
      </c>
      <c r="H172" s="190">
        <v>1</v>
      </c>
      <c r="I172" s="190">
        <v>0.4</v>
      </c>
      <c r="J172" s="192">
        <f t="shared" si="1"/>
        <v>0.4</v>
      </c>
      <c r="K172" s="191" t="s">
        <v>734</v>
      </c>
      <c r="L172" s="191" t="s">
        <v>726</v>
      </c>
    </row>
    <row r="173" spans="2:12" ht="99.95" customHeight="1" x14ac:dyDescent="0.25">
      <c r="B173" s="195" t="s">
        <v>290</v>
      </c>
      <c r="C173" s="190" t="s">
        <v>286</v>
      </c>
      <c r="D173" s="190" t="s">
        <v>284</v>
      </c>
      <c r="E173" s="193" t="s">
        <v>735</v>
      </c>
      <c r="F173" s="191" t="s">
        <v>536</v>
      </c>
      <c r="G173" s="191" t="s">
        <v>736</v>
      </c>
      <c r="H173" s="190">
        <v>1</v>
      </c>
      <c r="I173" s="190">
        <v>1</v>
      </c>
      <c r="J173" s="192">
        <f t="shared" si="1"/>
        <v>1</v>
      </c>
      <c r="K173" s="191" t="s">
        <v>737</v>
      </c>
      <c r="L173" s="191" t="s">
        <v>643</v>
      </c>
    </row>
    <row r="174" spans="2:12" ht="99.95" customHeight="1" x14ac:dyDescent="0.25">
      <c r="B174" s="195" t="s">
        <v>290</v>
      </c>
      <c r="C174" s="190" t="s">
        <v>286</v>
      </c>
      <c r="D174" s="190" t="s">
        <v>284</v>
      </c>
      <c r="E174" s="193" t="s">
        <v>735</v>
      </c>
      <c r="F174" s="191" t="s">
        <v>537</v>
      </c>
      <c r="G174" s="191" t="s">
        <v>736</v>
      </c>
      <c r="H174" s="190">
        <v>1</v>
      </c>
      <c r="I174" s="190">
        <v>1</v>
      </c>
      <c r="J174" s="192">
        <f t="shared" si="1"/>
        <v>1</v>
      </c>
      <c r="K174" s="191" t="s">
        <v>738</v>
      </c>
      <c r="L174" s="191" t="s">
        <v>643</v>
      </c>
    </row>
    <row r="175" spans="2:12" ht="99.95" customHeight="1" x14ac:dyDescent="0.25">
      <c r="B175" s="195" t="s">
        <v>290</v>
      </c>
      <c r="C175" s="190" t="s">
        <v>286</v>
      </c>
      <c r="D175" s="190" t="s">
        <v>284</v>
      </c>
      <c r="E175" s="193" t="s">
        <v>739</v>
      </c>
      <c r="F175" s="191" t="s">
        <v>538</v>
      </c>
      <c r="G175" s="191" t="s">
        <v>740</v>
      </c>
      <c r="H175" s="190">
        <v>1</v>
      </c>
      <c r="I175" s="190">
        <v>0.4</v>
      </c>
      <c r="J175" s="192">
        <f t="shared" si="1"/>
        <v>0.4</v>
      </c>
      <c r="K175" s="191" t="s">
        <v>741</v>
      </c>
      <c r="L175" s="191" t="s">
        <v>643</v>
      </c>
    </row>
    <row r="176" spans="2:12" ht="99.95" customHeight="1" x14ac:dyDescent="0.25">
      <c r="B176" s="195" t="s">
        <v>290</v>
      </c>
      <c r="C176" s="195" t="s">
        <v>289</v>
      </c>
      <c r="D176" s="190" t="s">
        <v>284</v>
      </c>
      <c r="E176" s="193" t="s">
        <v>742</v>
      </c>
      <c r="F176" s="191" t="s">
        <v>539</v>
      </c>
      <c r="G176" s="191" t="s">
        <v>743</v>
      </c>
      <c r="H176" s="190">
        <v>1</v>
      </c>
      <c r="I176" s="190">
        <v>1</v>
      </c>
      <c r="J176" s="192">
        <f t="shared" si="1"/>
        <v>1</v>
      </c>
      <c r="K176" s="191" t="s">
        <v>744</v>
      </c>
      <c r="L176" s="191" t="s">
        <v>643</v>
      </c>
    </row>
    <row r="177" spans="2:12" ht="99.95" customHeight="1" x14ac:dyDescent="0.25">
      <c r="B177" s="195" t="s">
        <v>290</v>
      </c>
      <c r="C177" s="195" t="s">
        <v>289</v>
      </c>
      <c r="D177" s="190" t="s">
        <v>284</v>
      </c>
      <c r="E177" s="193" t="s">
        <v>745</v>
      </c>
      <c r="F177" s="191" t="s">
        <v>582</v>
      </c>
      <c r="G177" s="191" t="s">
        <v>746</v>
      </c>
      <c r="H177" s="190">
        <v>1</v>
      </c>
      <c r="I177" s="190">
        <v>1</v>
      </c>
      <c r="J177" s="192">
        <f t="shared" si="1"/>
        <v>1</v>
      </c>
      <c r="K177" s="191" t="s">
        <v>747</v>
      </c>
      <c r="L177" s="191" t="s">
        <v>643</v>
      </c>
    </row>
    <row r="178" spans="2:12" ht="99.95" customHeight="1" x14ac:dyDescent="0.25">
      <c r="B178" s="195" t="s">
        <v>290</v>
      </c>
      <c r="C178" s="195" t="s">
        <v>289</v>
      </c>
      <c r="D178" s="190" t="s">
        <v>284</v>
      </c>
      <c r="E178" s="193" t="s">
        <v>748</v>
      </c>
      <c r="F178" s="191" t="s">
        <v>583</v>
      </c>
      <c r="G178" s="191" t="s">
        <v>749</v>
      </c>
      <c r="H178" s="190">
        <v>1</v>
      </c>
      <c r="I178" s="190">
        <v>1</v>
      </c>
      <c r="J178" s="192">
        <f t="shared" si="1"/>
        <v>1</v>
      </c>
      <c r="K178" s="191" t="s">
        <v>750</v>
      </c>
      <c r="L178" s="191" t="s">
        <v>643</v>
      </c>
    </row>
    <row r="179" spans="2:12" ht="99.95" customHeight="1" x14ac:dyDescent="0.25">
      <c r="B179" s="195" t="s">
        <v>290</v>
      </c>
      <c r="C179" s="195" t="s">
        <v>289</v>
      </c>
      <c r="D179" s="190" t="s">
        <v>284</v>
      </c>
      <c r="E179" s="193" t="s">
        <v>751</v>
      </c>
      <c r="F179" s="191" t="s">
        <v>542</v>
      </c>
      <c r="G179" s="191" t="s">
        <v>752</v>
      </c>
      <c r="H179" s="190">
        <v>1</v>
      </c>
      <c r="I179" s="190">
        <v>0</v>
      </c>
      <c r="J179" s="192">
        <f t="shared" si="1"/>
        <v>0</v>
      </c>
      <c r="K179" s="191" t="s">
        <v>672</v>
      </c>
      <c r="L179" s="191" t="s">
        <v>284</v>
      </c>
    </row>
    <row r="180" spans="2:12" ht="99.95" customHeight="1" x14ac:dyDescent="0.25">
      <c r="B180" s="195" t="s">
        <v>290</v>
      </c>
      <c r="C180" s="195" t="s">
        <v>289</v>
      </c>
      <c r="D180" s="190" t="s">
        <v>284</v>
      </c>
      <c r="E180" s="193" t="s">
        <v>753</v>
      </c>
      <c r="F180" s="191" t="s">
        <v>543</v>
      </c>
      <c r="G180" s="191" t="s">
        <v>754</v>
      </c>
      <c r="H180" s="190">
        <v>1</v>
      </c>
      <c r="I180" s="190">
        <v>0</v>
      </c>
      <c r="J180" s="192">
        <f t="shared" si="1"/>
        <v>0</v>
      </c>
      <c r="K180" s="191" t="s">
        <v>672</v>
      </c>
      <c r="L180" s="191" t="s">
        <v>284</v>
      </c>
    </row>
    <row r="181" spans="2:12" ht="99.95" customHeight="1" x14ac:dyDescent="0.25">
      <c r="B181" s="195" t="s">
        <v>297</v>
      </c>
      <c r="C181" s="195" t="s">
        <v>730</v>
      </c>
      <c r="D181" s="190" t="s">
        <v>755</v>
      </c>
      <c r="E181" s="193" t="s">
        <v>756</v>
      </c>
      <c r="F181" s="191" t="s">
        <v>574</v>
      </c>
      <c r="G181" s="191" t="s">
        <v>757</v>
      </c>
      <c r="H181" s="190">
        <v>1</v>
      </c>
      <c r="I181" s="190">
        <v>0</v>
      </c>
      <c r="J181" s="192">
        <f t="shared" si="1"/>
        <v>0</v>
      </c>
      <c r="K181" s="191" t="s">
        <v>672</v>
      </c>
      <c r="L181" s="191" t="s">
        <v>284</v>
      </c>
    </row>
    <row r="182" spans="2:12" x14ac:dyDescent="0.25">
      <c r="B182" s="61"/>
      <c r="C182" s="61"/>
      <c r="D182" s="61"/>
      <c r="E182" s="61"/>
      <c r="F182" s="61"/>
      <c r="G182" s="36"/>
      <c r="H182" s="36"/>
      <c r="I182" s="36"/>
      <c r="J182" s="39"/>
      <c r="K182" s="36"/>
      <c r="L182" s="36"/>
    </row>
    <row r="183" spans="2:12" ht="15.75" thickBot="1" x14ac:dyDescent="0.3">
      <c r="B183" s="61"/>
      <c r="C183" s="61"/>
      <c r="D183" s="61"/>
      <c r="E183" s="61"/>
      <c r="F183" s="61"/>
      <c r="G183" s="36"/>
      <c r="H183" s="36"/>
      <c r="I183" s="36"/>
      <c r="J183" s="39"/>
      <c r="K183" s="36"/>
      <c r="L183" s="36"/>
    </row>
    <row r="184" spans="2:12" ht="15.75" thickBot="1" x14ac:dyDescent="0.3">
      <c r="B184" s="298" t="s">
        <v>178</v>
      </c>
      <c r="C184" s="299"/>
      <c r="D184" s="300"/>
      <c r="E184" s="61"/>
      <c r="F184" s="61"/>
      <c r="G184" s="36"/>
      <c r="H184" s="36"/>
      <c r="I184" s="36"/>
      <c r="J184" s="39"/>
      <c r="K184" s="36"/>
      <c r="L184" s="36"/>
    </row>
    <row r="185" spans="2:12" ht="28.5" customHeight="1" x14ac:dyDescent="0.25">
      <c r="B185" s="33" t="s">
        <v>179</v>
      </c>
      <c r="C185" s="33" t="s">
        <v>180</v>
      </c>
      <c r="D185" s="33" t="s">
        <v>181</v>
      </c>
      <c r="E185" s="61"/>
      <c r="F185" s="61"/>
      <c r="G185" s="36"/>
      <c r="H185" s="36"/>
      <c r="I185" s="36"/>
      <c r="J185" s="39"/>
      <c r="K185" s="36"/>
      <c r="L185" s="36"/>
    </row>
    <row r="186" spans="2:12" ht="161.25" customHeight="1" x14ac:dyDescent="0.25">
      <c r="B186" s="187" t="s">
        <v>290</v>
      </c>
      <c r="C186" s="188">
        <v>0.53</v>
      </c>
      <c r="D186" s="187" t="s">
        <v>758</v>
      </c>
      <c r="E186" s="61"/>
      <c r="F186" s="61"/>
      <c r="G186" s="36"/>
      <c r="H186" s="36"/>
      <c r="I186" s="36"/>
      <c r="J186" s="39"/>
      <c r="K186" s="36"/>
      <c r="L186" s="36"/>
    </row>
    <row r="187" spans="2:12" ht="76.5" customHeight="1" x14ac:dyDescent="0.25">
      <c r="B187" s="187" t="s">
        <v>295</v>
      </c>
      <c r="C187" s="188">
        <v>0.3</v>
      </c>
      <c r="D187" s="187" t="s">
        <v>759</v>
      </c>
      <c r="E187" s="61"/>
      <c r="F187" s="61"/>
      <c r="G187" s="36"/>
      <c r="H187" s="36"/>
      <c r="I187" s="36"/>
      <c r="J187" s="39"/>
      <c r="K187" s="36"/>
      <c r="L187" s="36"/>
    </row>
    <row r="188" spans="2:12" ht="76.5" customHeight="1" x14ac:dyDescent="0.25">
      <c r="B188" s="187" t="s">
        <v>296</v>
      </c>
      <c r="C188" s="188">
        <v>0.42</v>
      </c>
      <c r="D188" s="187" t="s">
        <v>760</v>
      </c>
      <c r="E188" s="61"/>
      <c r="F188" s="61"/>
      <c r="G188" s="36"/>
      <c r="H188" s="36"/>
      <c r="I188" s="36"/>
      <c r="J188" s="39"/>
      <c r="K188" s="36"/>
      <c r="L188" s="36"/>
    </row>
    <row r="189" spans="2:12" ht="76.5" customHeight="1" x14ac:dyDescent="0.25">
      <c r="B189" s="187" t="s">
        <v>297</v>
      </c>
      <c r="C189" s="188">
        <v>0</v>
      </c>
      <c r="D189" s="187" t="s">
        <v>761</v>
      </c>
      <c r="E189" s="61"/>
      <c r="F189" s="61"/>
      <c r="G189" s="36"/>
      <c r="H189" s="36"/>
      <c r="I189" s="36"/>
      <c r="J189" s="39"/>
      <c r="K189" s="36"/>
      <c r="L189" s="36"/>
    </row>
    <row r="190" spans="2:12" ht="76.5" customHeight="1" x14ac:dyDescent="0.25">
      <c r="B190" s="187" t="s">
        <v>680</v>
      </c>
      <c r="C190" s="188">
        <v>0.25</v>
      </c>
      <c r="D190" s="187" t="s">
        <v>762</v>
      </c>
      <c r="E190" s="61"/>
      <c r="F190" s="61"/>
      <c r="G190" s="36"/>
      <c r="H190" s="36"/>
      <c r="I190" s="36"/>
      <c r="J190" s="39"/>
      <c r="K190" s="36"/>
      <c r="L190" s="36"/>
    </row>
    <row r="191" spans="2:12" ht="15.75" thickBot="1" x14ac:dyDescent="0.3">
      <c r="B191" s="61"/>
      <c r="C191" s="61"/>
      <c r="D191" s="61"/>
      <c r="E191" s="61"/>
      <c r="F191" s="61"/>
      <c r="G191" s="36"/>
      <c r="H191" s="36"/>
      <c r="I191" s="36"/>
      <c r="J191" s="39"/>
      <c r="K191" s="36"/>
      <c r="L191" s="36"/>
    </row>
    <row r="192" spans="2:12" ht="15.75" thickBot="1" x14ac:dyDescent="0.3">
      <c r="B192" s="298" t="s">
        <v>182</v>
      </c>
      <c r="C192" s="299"/>
      <c r="D192" s="299"/>
      <c r="E192" s="300"/>
      <c r="F192" s="61"/>
      <c r="G192" s="36"/>
      <c r="H192" s="36"/>
      <c r="I192" s="36"/>
      <c r="J192" s="39"/>
      <c r="K192" s="36"/>
      <c r="L192" s="36"/>
    </row>
    <row r="193" spans="2:12" ht="72.75" customHeight="1" x14ac:dyDescent="0.25">
      <c r="B193" s="223" t="s">
        <v>183</v>
      </c>
      <c r="C193" s="223" t="s">
        <v>238</v>
      </c>
      <c r="D193" s="223" t="s">
        <v>184</v>
      </c>
      <c r="E193" s="223" t="s">
        <v>185</v>
      </c>
      <c r="F193" s="61"/>
      <c r="G193" s="36"/>
      <c r="H193" s="36"/>
      <c r="I193" s="36"/>
      <c r="J193" s="39"/>
      <c r="K193" s="36"/>
      <c r="L193" s="36"/>
    </row>
    <row r="194" spans="2:12" ht="153" x14ac:dyDescent="0.25">
      <c r="B194" s="121" t="s">
        <v>298</v>
      </c>
      <c r="C194" s="121" t="s">
        <v>299</v>
      </c>
      <c r="D194" s="188">
        <v>0.69</v>
      </c>
      <c r="E194" s="121" t="s">
        <v>763</v>
      </c>
      <c r="F194" s="61"/>
      <c r="G194" s="36"/>
      <c r="H194" s="36"/>
      <c r="I194" s="36"/>
      <c r="J194" s="39"/>
      <c r="K194" s="36"/>
      <c r="L194" s="36"/>
    </row>
    <row r="195" spans="2:12" ht="102" x14ac:dyDescent="0.25">
      <c r="B195" s="121" t="s">
        <v>300</v>
      </c>
      <c r="C195" s="121" t="s">
        <v>301</v>
      </c>
      <c r="D195" s="187" t="s">
        <v>782</v>
      </c>
      <c r="E195" s="121" t="s">
        <v>783</v>
      </c>
      <c r="F195" s="61"/>
      <c r="G195" s="36"/>
      <c r="H195" s="36"/>
      <c r="I195" s="36"/>
      <c r="J195" s="39"/>
      <c r="K195" s="36"/>
      <c r="L195" s="36"/>
    </row>
    <row r="196" spans="2:12" ht="38.25" x14ac:dyDescent="0.25">
      <c r="B196" s="121" t="s">
        <v>302</v>
      </c>
      <c r="C196" s="121" t="s">
        <v>320</v>
      </c>
      <c r="D196" s="122" t="s">
        <v>303</v>
      </c>
      <c r="E196" s="121" t="s">
        <v>304</v>
      </c>
      <c r="F196" s="61"/>
      <c r="G196" s="36"/>
      <c r="H196" s="36"/>
      <c r="I196" s="36"/>
      <c r="J196" s="39"/>
      <c r="K196" s="36"/>
      <c r="L196" s="36"/>
    </row>
    <row r="197" spans="2:12" ht="51" x14ac:dyDescent="0.25">
      <c r="B197" s="121" t="s">
        <v>305</v>
      </c>
      <c r="C197" s="121" t="s">
        <v>764</v>
      </c>
      <c r="D197" s="188">
        <v>1</v>
      </c>
      <c r="E197" s="121" t="s">
        <v>765</v>
      </c>
      <c r="F197" s="61"/>
      <c r="G197" s="36"/>
      <c r="H197" s="36"/>
      <c r="I197" s="36"/>
      <c r="J197" s="39"/>
      <c r="K197" s="36"/>
      <c r="L197" s="36"/>
    </row>
    <row r="198" spans="2:12" ht="153" x14ac:dyDescent="0.25">
      <c r="B198" s="121" t="s">
        <v>306</v>
      </c>
      <c r="C198" s="121" t="s">
        <v>771</v>
      </c>
      <c r="D198" s="187" t="s">
        <v>772</v>
      </c>
      <c r="E198" s="121" t="s">
        <v>773</v>
      </c>
      <c r="F198" s="61"/>
      <c r="G198" s="36"/>
      <c r="H198" s="36"/>
      <c r="I198" s="36"/>
      <c r="J198" s="39"/>
      <c r="K198" s="36"/>
      <c r="L198" s="36"/>
    </row>
    <row r="199" spans="2:12" ht="191.25" x14ac:dyDescent="0.25">
      <c r="B199" s="121" t="s">
        <v>307</v>
      </c>
      <c r="C199" s="121" t="s">
        <v>766</v>
      </c>
      <c r="D199" s="188">
        <v>0.8</v>
      </c>
      <c r="E199" s="121" t="s">
        <v>767</v>
      </c>
      <c r="F199" s="61"/>
      <c r="G199" s="36"/>
      <c r="H199" s="36"/>
      <c r="I199" s="36"/>
      <c r="J199" s="39"/>
      <c r="K199" s="36"/>
      <c r="L199" s="36"/>
    </row>
    <row r="200" spans="2:12" ht="76.5" x14ac:dyDescent="0.25">
      <c r="B200" s="121" t="s">
        <v>308</v>
      </c>
      <c r="C200" s="121" t="s">
        <v>770</v>
      </c>
      <c r="D200" s="188">
        <v>0.4</v>
      </c>
      <c r="E200" s="121" t="s">
        <v>768</v>
      </c>
      <c r="F200" s="61"/>
      <c r="G200" s="36"/>
      <c r="H200" s="36"/>
      <c r="I200" s="36"/>
      <c r="J200" s="39"/>
      <c r="K200" s="36"/>
      <c r="L200" s="36"/>
    </row>
    <row r="201" spans="2:12" ht="114.75" x14ac:dyDescent="0.25">
      <c r="B201" s="121" t="s">
        <v>309</v>
      </c>
      <c r="C201" s="121" t="s">
        <v>769</v>
      </c>
      <c r="D201" s="188">
        <v>0.3</v>
      </c>
      <c r="E201" s="121" t="s">
        <v>780</v>
      </c>
      <c r="F201" s="61"/>
      <c r="G201" s="36"/>
      <c r="H201" s="36"/>
      <c r="I201" s="36"/>
      <c r="J201" s="39"/>
      <c r="K201" s="36"/>
      <c r="L201" s="36"/>
    </row>
    <row r="202" spans="2:12" ht="114.75" x14ac:dyDescent="0.25">
      <c r="B202" s="121" t="s">
        <v>310</v>
      </c>
      <c r="C202" s="121" t="s">
        <v>311</v>
      </c>
      <c r="D202" s="188">
        <v>0.7</v>
      </c>
      <c r="E202" s="121" t="s">
        <v>774</v>
      </c>
      <c r="F202" s="61"/>
      <c r="G202" s="36"/>
      <c r="H202" s="36"/>
      <c r="I202" s="36"/>
      <c r="J202" s="39"/>
      <c r="K202" s="36"/>
      <c r="L202" s="36"/>
    </row>
    <row r="203" spans="2:12" ht="242.25" x14ac:dyDescent="0.25">
      <c r="B203" s="121" t="s">
        <v>312</v>
      </c>
      <c r="C203" s="121" t="s">
        <v>313</v>
      </c>
      <c r="D203" s="188">
        <v>1</v>
      </c>
      <c r="E203" s="121" t="s">
        <v>775</v>
      </c>
      <c r="F203" s="61"/>
      <c r="G203" s="36"/>
      <c r="H203" s="36"/>
      <c r="I203" s="36"/>
      <c r="J203" s="39"/>
      <c r="K203" s="36"/>
      <c r="L203" s="36"/>
    </row>
    <row r="204" spans="2:12" ht="89.25" x14ac:dyDescent="0.25">
      <c r="B204" s="121" t="s">
        <v>314</v>
      </c>
      <c r="C204" s="121" t="s">
        <v>781</v>
      </c>
      <c r="D204" s="188">
        <v>0.3</v>
      </c>
      <c r="E204" s="121" t="s">
        <v>784</v>
      </c>
      <c r="F204" s="61"/>
      <c r="G204" s="36"/>
      <c r="H204" s="36"/>
      <c r="I204" s="36"/>
      <c r="J204" s="39"/>
      <c r="K204" s="36"/>
      <c r="L204" s="36"/>
    </row>
    <row r="205" spans="2:12" ht="140.25" x14ac:dyDescent="0.25">
      <c r="B205" s="121" t="s">
        <v>315</v>
      </c>
      <c r="C205" s="121" t="s">
        <v>316</v>
      </c>
      <c r="D205" s="188">
        <v>0.5</v>
      </c>
      <c r="E205" s="121" t="s">
        <v>776</v>
      </c>
      <c r="F205" s="61"/>
      <c r="G205" s="36"/>
      <c r="H205" s="36"/>
      <c r="I205" s="36"/>
      <c r="J205" s="39"/>
      <c r="K205" s="36"/>
      <c r="L205" s="36"/>
    </row>
    <row r="206" spans="2:12" ht="267.75" x14ac:dyDescent="0.25">
      <c r="B206" s="121" t="s">
        <v>317</v>
      </c>
      <c r="C206" s="121" t="s">
        <v>777</v>
      </c>
      <c r="D206" s="188">
        <v>0.7</v>
      </c>
      <c r="E206" s="121" t="s">
        <v>778</v>
      </c>
      <c r="F206" s="61"/>
      <c r="G206" s="36"/>
      <c r="H206" s="36"/>
      <c r="I206" s="36"/>
      <c r="J206" s="39"/>
      <c r="K206" s="36"/>
      <c r="L206" s="36"/>
    </row>
    <row r="207" spans="2:12" ht="102" x14ac:dyDescent="0.25">
      <c r="B207" s="121" t="s">
        <v>318</v>
      </c>
      <c r="C207" s="121" t="s">
        <v>319</v>
      </c>
      <c r="D207" s="188">
        <v>0.4</v>
      </c>
      <c r="E207" s="121" t="s">
        <v>779</v>
      </c>
      <c r="F207" s="61"/>
      <c r="G207" s="36"/>
      <c r="H207" s="36"/>
      <c r="I207" s="36"/>
      <c r="J207" s="39"/>
      <c r="K207" s="36"/>
      <c r="L207" s="36"/>
    </row>
    <row r="208" spans="2:12" x14ac:dyDescent="0.25">
      <c r="B208" s="60"/>
      <c r="C208" s="60"/>
      <c r="D208" s="60"/>
      <c r="E208" s="36"/>
      <c r="F208" s="36"/>
      <c r="G208" s="36"/>
      <c r="H208" s="36"/>
      <c r="I208" s="36"/>
      <c r="J208" s="39"/>
      <c r="K208" s="36"/>
      <c r="L208" s="36"/>
    </row>
    <row r="209" spans="2:13" ht="15.75" thickBot="1" x14ac:dyDescent="0.3">
      <c r="B209" s="36"/>
      <c r="C209" s="36"/>
      <c r="D209" s="36"/>
      <c r="E209" s="36"/>
      <c r="F209" s="36"/>
      <c r="G209" s="36"/>
      <c r="H209" s="36"/>
      <c r="I209" s="36"/>
      <c r="J209" s="36"/>
      <c r="K209" s="36"/>
      <c r="L209" s="36"/>
    </row>
    <row r="210" spans="2:13" ht="15.75" customHeight="1" thickBot="1" x14ac:dyDescent="0.3">
      <c r="B210" s="298" t="s">
        <v>149</v>
      </c>
      <c r="C210" s="299"/>
      <c r="D210" s="299"/>
      <c r="E210" s="299"/>
      <c r="F210" s="300"/>
      <c r="G210" s="36"/>
      <c r="H210" s="36"/>
      <c r="I210" s="36"/>
      <c r="J210" s="36"/>
      <c r="K210" s="36"/>
      <c r="L210" s="36"/>
      <c r="M210" s="56"/>
    </row>
    <row r="211" spans="2:13" ht="15.75" customHeight="1" x14ac:dyDescent="0.25">
      <c r="B211" s="296" t="s">
        <v>257</v>
      </c>
      <c r="C211" s="301" t="s">
        <v>81</v>
      </c>
      <c r="D211" s="309" t="s">
        <v>146</v>
      </c>
      <c r="E211" s="304" t="s">
        <v>147</v>
      </c>
      <c r="F211" s="301" t="s">
        <v>148</v>
      </c>
      <c r="G211" s="36"/>
      <c r="H211" s="36"/>
      <c r="I211" s="36"/>
      <c r="J211" s="36"/>
      <c r="K211" s="36"/>
      <c r="L211" s="36"/>
      <c r="M211" s="36"/>
    </row>
    <row r="212" spans="2:13" ht="15" customHeight="1" x14ac:dyDescent="0.25">
      <c r="B212" s="348"/>
      <c r="C212" s="302"/>
      <c r="D212" s="310"/>
      <c r="E212" s="305"/>
      <c r="F212" s="302"/>
      <c r="G212" s="36"/>
      <c r="H212" s="36"/>
      <c r="I212" s="36"/>
      <c r="J212" s="36"/>
      <c r="K212" s="36"/>
      <c r="L212" s="36"/>
      <c r="M212" s="36"/>
    </row>
    <row r="213" spans="2:13" ht="46.5" customHeight="1" thickBot="1" x14ac:dyDescent="0.3">
      <c r="B213" s="297"/>
      <c r="C213" s="303"/>
      <c r="D213" s="311"/>
      <c r="E213" s="306"/>
      <c r="F213" s="303"/>
      <c r="G213" s="36"/>
      <c r="H213" s="36"/>
      <c r="I213" s="36"/>
      <c r="J213" s="36"/>
      <c r="K213" s="36"/>
      <c r="L213" s="36"/>
      <c r="M213" s="36"/>
    </row>
    <row r="214" spans="2:13" ht="30" customHeight="1" x14ac:dyDescent="0.25">
      <c r="B214" s="190" t="s">
        <v>453</v>
      </c>
      <c r="C214" s="232">
        <v>56362.23</v>
      </c>
      <c r="D214" s="232">
        <v>56358.81</v>
      </c>
      <c r="E214" s="233">
        <f>+D214/C214</f>
        <v>0.99993932106660777</v>
      </c>
      <c r="F214" s="281" t="s">
        <v>850</v>
      </c>
      <c r="G214" s="36"/>
      <c r="H214" s="36"/>
      <c r="I214" s="36"/>
      <c r="J214" s="36"/>
      <c r="K214" s="36"/>
      <c r="L214" s="36"/>
      <c r="M214" s="36"/>
    </row>
    <row r="215" spans="2:13" x14ac:dyDescent="0.25">
      <c r="B215" s="229" t="s">
        <v>454</v>
      </c>
      <c r="C215" s="230">
        <v>166356.87</v>
      </c>
      <c r="D215" s="228">
        <v>0</v>
      </c>
      <c r="E215" s="231">
        <f t="shared" ref="E215:E277" si="2">+D215/C215</f>
        <v>0</v>
      </c>
      <c r="F215" s="282"/>
      <c r="G215" s="36"/>
      <c r="H215" s="36"/>
      <c r="I215" s="36"/>
      <c r="J215" s="36"/>
      <c r="K215" s="36"/>
      <c r="L215" s="36"/>
      <c r="M215" s="36"/>
    </row>
    <row r="216" spans="2:13" ht="25.5" x14ac:dyDescent="0.25">
      <c r="B216" s="229" t="s">
        <v>455</v>
      </c>
      <c r="C216" s="230">
        <v>185974.87</v>
      </c>
      <c r="D216" s="228">
        <v>0</v>
      </c>
      <c r="E216" s="231">
        <f t="shared" si="2"/>
        <v>0</v>
      </c>
      <c r="F216" s="282"/>
      <c r="G216" s="36"/>
      <c r="H216" s="36"/>
      <c r="I216" s="36"/>
      <c r="J216" s="36"/>
      <c r="K216" s="36"/>
      <c r="L216" s="36"/>
      <c r="M216" s="36"/>
    </row>
    <row r="217" spans="2:13" ht="25.5" x14ac:dyDescent="0.25">
      <c r="B217" s="229" t="s">
        <v>456</v>
      </c>
      <c r="C217" s="230">
        <v>141670.32999999999</v>
      </c>
      <c r="D217" s="228">
        <v>0</v>
      </c>
      <c r="E217" s="231">
        <f t="shared" si="2"/>
        <v>0</v>
      </c>
      <c r="F217" s="282"/>
      <c r="G217" s="36"/>
      <c r="H217" s="36"/>
      <c r="I217" s="36"/>
      <c r="J217" s="36"/>
      <c r="K217" s="36"/>
      <c r="L217" s="36"/>
      <c r="M217" s="36"/>
    </row>
    <row r="218" spans="2:13" ht="25.5" x14ac:dyDescent="0.25">
      <c r="B218" s="229" t="s">
        <v>457</v>
      </c>
      <c r="C218" s="230">
        <v>88390.05</v>
      </c>
      <c r="D218" s="228">
        <v>0</v>
      </c>
      <c r="E218" s="231">
        <f t="shared" si="2"/>
        <v>0</v>
      </c>
      <c r="F218" s="282"/>
      <c r="G218" s="36"/>
      <c r="H218" s="36"/>
      <c r="I218" s="36"/>
      <c r="J218" s="36"/>
      <c r="K218" s="36"/>
      <c r="L218" s="36"/>
      <c r="M218" s="36"/>
    </row>
    <row r="219" spans="2:13" ht="25.5" x14ac:dyDescent="0.25">
      <c r="B219" s="229" t="s">
        <v>458</v>
      </c>
      <c r="C219" s="230">
        <v>40000</v>
      </c>
      <c r="D219" s="228">
        <v>0</v>
      </c>
      <c r="E219" s="231">
        <f t="shared" si="2"/>
        <v>0</v>
      </c>
      <c r="F219" s="282"/>
      <c r="G219" s="36"/>
      <c r="H219" s="36"/>
      <c r="I219" s="36"/>
      <c r="J219" s="36"/>
      <c r="K219" s="36"/>
      <c r="L219" s="36"/>
      <c r="M219" s="36"/>
    </row>
    <row r="220" spans="2:13" ht="25.5" x14ac:dyDescent="0.25">
      <c r="B220" s="229" t="s">
        <v>459</v>
      </c>
      <c r="C220" s="230">
        <v>500000</v>
      </c>
      <c r="D220" s="228">
        <v>0</v>
      </c>
      <c r="E220" s="231">
        <f t="shared" si="2"/>
        <v>0</v>
      </c>
      <c r="F220" s="282"/>
      <c r="G220" s="36"/>
      <c r="H220" s="36"/>
      <c r="I220" s="36"/>
      <c r="J220" s="36"/>
      <c r="K220" s="36"/>
      <c r="L220" s="36"/>
      <c r="M220" s="36"/>
    </row>
    <row r="221" spans="2:13" ht="25.5" x14ac:dyDescent="0.25">
      <c r="B221" s="229" t="s">
        <v>461</v>
      </c>
      <c r="C221" s="230">
        <v>98000</v>
      </c>
      <c r="D221" s="228">
        <v>0</v>
      </c>
      <c r="E221" s="231">
        <f t="shared" si="2"/>
        <v>0</v>
      </c>
      <c r="F221" s="282"/>
      <c r="G221" s="36"/>
      <c r="H221" s="36"/>
      <c r="I221" s="36"/>
      <c r="J221" s="36"/>
      <c r="K221" s="36"/>
      <c r="L221" s="36"/>
      <c r="M221" s="36"/>
    </row>
    <row r="222" spans="2:13" x14ac:dyDescent="0.25">
      <c r="B222" s="229" t="s">
        <v>462</v>
      </c>
      <c r="C222" s="230">
        <v>62000</v>
      </c>
      <c r="D222" s="228">
        <v>0</v>
      </c>
      <c r="E222" s="231">
        <f t="shared" si="2"/>
        <v>0</v>
      </c>
      <c r="F222" s="282"/>
      <c r="G222" s="36"/>
      <c r="H222" s="36"/>
      <c r="I222" s="36"/>
      <c r="J222" s="36"/>
      <c r="K222" s="36"/>
      <c r="L222" s="36"/>
      <c r="M222" s="36"/>
    </row>
    <row r="223" spans="2:13" ht="25.5" x14ac:dyDescent="0.25">
      <c r="B223" s="229" t="s">
        <v>554</v>
      </c>
      <c r="C223" s="230">
        <v>98745.17</v>
      </c>
      <c r="D223" s="230">
        <v>16983.669999999998</v>
      </c>
      <c r="E223" s="231">
        <f t="shared" si="2"/>
        <v>0.171994944157775</v>
      </c>
      <c r="F223" s="282"/>
      <c r="G223" s="36"/>
      <c r="H223" s="36"/>
      <c r="I223" s="36"/>
      <c r="J223" s="36"/>
      <c r="K223" s="36"/>
      <c r="L223" s="36"/>
      <c r="M223" s="36"/>
    </row>
    <row r="224" spans="2:13" ht="25.5" x14ac:dyDescent="0.25">
      <c r="B224" s="229" t="s">
        <v>463</v>
      </c>
      <c r="C224" s="230">
        <v>52293.75</v>
      </c>
      <c r="D224" s="228">
        <v>0</v>
      </c>
      <c r="E224" s="231">
        <f t="shared" si="2"/>
        <v>0</v>
      </c>
      <c r="F224" s="282"/>
      <c r="G224" s="36"/>
      <c r="H224" s="36"/>
      <c r="I224" s="36"/>
      <c r="J224" s="36"/>
      <c r="K224" s="36"/>
      <c r="L224" s="36"/>
      <c r="M224" s="36"/>
    </row>
    <row r="225" spans="2:13" x14ac:dyDescent="0.25">
      <c r="B225" s="229" t="s">
        <v>464</v>
      </c>
      <c r="C225" s="230">
        <v>94382.29</v>
      </c>
      <c r="D225" s="228">
        <v>0</v>
      </c>
      <c r="E225" s="231">
        <f t="shared" si="2"/>
        <v>0</v>
      </c>
      <c r="F225" s="282"/>
      <c r="G225" s="36"/>
      <c r="H225" s="36"/>
      <c r="I225" s="36"/>
      <c r="J225" s="36"/>
      <c r="K225" s="36"/>
      <c r="L225" s="36"/>
      <c r="M225" s="36"/>
    </row>
    <row r="226" spans="2:13" ht="25.5" x14ac:dyDescent="0.25">
      <c r="B226" s="229" t="s">
        <v>465</v>
      </c>
      <c r="C226" s="230">
        <v>80095.899999999994</v>
      </c>
      <c r="D226" s="228">
        <v>0</v>
      </c>
      <c r="E226" s="231">
        <f t="shared" si="2"/>
        <v>0</v>
      </c>
      <c r="F226" s="282"/>
      <c r="G226" s="36"/>
      <c r="H226" s="36"/>
      <c r="I226" s="36"/>
      <c r="J226" s="36"/>
      <c r="K226" s="36"/>
      <c r="L226" s="36"/>
      <c r="M226" s="36"/>
    </row>
    <row r="227" spans="2:13" x14ac:dyDescent="0.25">
      <c r="B227" s="229" t="s">
        <v>466</v>
      </c>
      <c r="C227" s="230">
        <v>50000</v>
      </c>
      <c r="D227" s="228">
        <v>0</v>
      </c>
      <c r="E227" s="231">
        <f t="shared" si="2"/>
        <v>0</v>
      </c>
      <c r="F227" s="282"/>
      <c r="G227" s="36"/>
      <c r="H227" s="36"/>
      <c r="I227" s="36"/>
      <c r="J227" s="36"/>
      <c r="K227" s="36"/>
      <c r="L227" s="36"/>
      <c r="M227" s="36"/>
    </row>
    <row r="228" spans="2:13" ht="25.5" x14ac:dyDescent="0.25">
      <c r="B228" s="229" t="s">
        <v>586</v>
      </c>
      <c r="C228" s="230">
        <v>28000</v>
      </c>
      <c r="D228" s="230">
        <v>27645.48</v>
      </c>
      <c r="E228" s="231">
        <f t="shared" si="2"/>
        <v>0.9873385714285714</v>
      </c>
      <c r="F228" s="282"/>
      <c r="G228" s="36"/>
      <c r="H228" s="36"/>
      <c r="I228" s="36"/>
      <c r="J228" s="36"/>
      <c r="K228" s="36"/>
      <c r="L228" s="36"/>
      <c r="M228" s="36"/>
    </row>
    <row r="229" spans="2:13" ht="25.5" x14ac:dyDescent="0.25">
      <c r="B229" s="229" t="s">
        <v>468</v>
      </c>
      <c r="C229" s="230">
        <v>30327.42</v>
      </c>
      <c r="D229" s="228">
        <v>0</v>
      </c>
      <c r="E229" s="231">
        <f t="shared" si="2"/>
        <v>0</v>
      </c>
      <c r="F229" s="282"/>
      <c r="G229" s="36"/>
      <c r="H229" s="36"/>
      <c r="I229" s="36"/>
      <c r="J229" s="36"/>
      <c r="K229" s="36"/>
      <c r="L229" s="36"/>
      <c r="M229" s="36"/>
    </row>
    <row r="230" spans="2:13" ht="25.5" x14ac:dyDescent="0.25">
      <c r="B230" s="229" t="s">
        <v>587</v>
      </c>
      <c r="C230" s="230">
        <v>14897.15</v>
      </c>
      <c r="D230" s="230">
        <v>14042.44</v>
      </c>
      <c r="E230" s="231">
        <f t="shared" si="2"/>
        <v>0.94262593851844145</v>
      </c>
      <c r="F230" s="282"/>
      <c r="G230" s="36"/>
      <c r="H230" s="36"/>
      <c r="I230" s="36"/>
      <c r="J230" s="36"/>
      <c r="K230" s="36"/>
      <c r="L230" s="36"/>
      <c r="M230" s="36"/>
    </row>
    <row r="231" spans="2:13" ht="25.5" x14ac:dyDescent="0.25">
      <c r="B231" s="229" t="s">
        <v>590</v>
      </c>
      <c r="C231" s="230">
        <v>111797</v>
      </c>
      <c r="D231" s="230">
        <v>66392.13</v>
      </c>
      <c r="E231" s="231">
        <f t="shared" si="2"/>
        <v>0.59386325214451197</v>
      </c>
      <c r="F231" s="282"/>
      <c r="G231" s="36"/>
      <c r="H231" s="36"/>
      <c r="I231" s="36"/>
      <c r="J231" s="36"/>
      <c r="K231" s="36"/>
      <c r="L231" s="36"/>
      <c r="M231" s="36"/>
    </row>
    <row r="232" spans="2:13" ht="25.5" x14ac:dyDescent="0.25">
      <c r="B232" s="229" t="s">
        <v>588</v>
      </c>
      <c r="C232" s="230">
        <v>33275.61</v>
      </c>
      <c r="D232" s="230">
        <v>28620.42</v>
      </c>
      <c r="E232" s="231">
        <f t="shared" si="2"/>
        <v>0.86010203870041746</v>
      </c>
      <c r="F232" s="282"/>
      <c r="G232" s="36"/>
      <c r="H232" s="36"/>
      <c r="I232" s="36"/>
      <c r="J232" s="36"/>
      <c r="K232" s="36"/>
      <c r="L232" s="36"/>
      <c r="M232" s="36"/>
    </row>
    <row r="233" spans="2:13" ht="25.5" x14ac:dyDescent="0.25">
      <c r="B233" s="229" t="s">
        <v>397</v>
      </c>
      <c r="C233" s="230">
        <v>63368.800000000003</v>
      </c>
      <c r="D233" s="230">
        <v>28848.61</v>
      </c>
      <c r="E233" s="231">
        <f t="shared" si="2"/>
        <v>0.4552494287409577</v>
      </c>
      <c r="F233" s="282"/>
      <c r="G233" s="36"/>
      <c r="H233" s="36"/>
      <c r="I233" s="36"/>
      <c r="J233" s="36"/>
      <c r="K233" s="36"/>
      <c r="L233" s="36"/>
      <c r="M233" s="36"/>
    </row>
    <row r="234" spans="2:13" ht="25.5" x14ac:dyDescent="0.25">
      <c r="B234" s="229" t="s">
        <v>897</v>
      </c>
      <c r="C234" s="230">
        <v>55171.94</v>
      </c>
      <c r="D234" s="228">
        <v>0</v>
      </c>
      <c r="E234" s="231">
        <f t="shared" si="2"/>
        <v>0</v>
      </c>
      <c r="F234" s="282"/>
      <c r="G234" s="36"/>
      <c r="H234" s="36"/>
      <c r="I234" s="36"/>
      <c r="J234" s="36"/>
      <c r="K234" s="36"/>
      <c r="L234" s="36"/>
      <c r="M234" s="36"/>
    </row>
    <row r="235" spans="2:13" ht="25.5" x14ac:dyDescent="0.25">
      <c r="B235" s="229" t="s">
        <v>474</v>
      </c>
      <c r="C235" s="230">
        <v>22187.64</v>
      </c>
      <c r="D235" s="230">
        <v>17584.13</v>
      </c>
      <c r="E235" s="231">
        <f t="shared" si="2"/>
        <v>0.79251916832975489</v>
      </c>
      <c r="F235" s="282"/>
      <c r="G235" s="36"/>
      <c r="H235" s="36"/>
      <c r="I235" s="36"/>
      <c r="J235" s="36"/>
      <c r="K235" s="36"/>
      <c r="L235" s="36"/>
      <c r="M235" s="36"/>
    </row>
    <row r="236" spans="2:13" ht="25.5" x14ac:dyDescent="0.25">
      <c r="B236" s="229" t="s">
        <v>475</v>
      </c>
      <c r="C236" s="230">
        <v>55538.97</v>
      </c>
      <c r="D236" s="228">
        <v>0</v>
      </c>
      <c r="E236" s="231">
        <f t="shared" si="2"/>
        <v>0</v>
      </c>
      <c r="F236" s="282"/>
      <c r="G236" s="36"/>
      <c r="H236" s="36"/>
      <c r="I236" s="36"/>
      <c r="J236" s="36"/>
      <c r="K236" s="36"/>
      <c r="L236" s="36"/>
      <c r="M236" s="36"/>
    </row>
    <row r="237" spans="2:13" ht="25.5" x14ac:dyDescent="0.25">
      <c r="B237" s="229" t="s">
        <v>584</v>
      </c>
      <c r="C237" s="230">
        <v>31497.45</v>
      </c>
      <c r="D237" s="230">
        <v>29958.7</v>
      </c>
      <c r="E237" s="231">
        <f t="shared" si="2"/>
        <v>0.9511468388710832</v>
      </c>
      <c r="F237" s="282"/>
      <c r="G237" s="36"/>
      <c r="H237" s="36"/>
      <c r="I237" s="36"/>
      <c r="J237" s="36"/>
      <c r="K237" s="36"/>
      <c r="L237" s="36"/>
      <c r="M237" s="36"/>
    </row>
    <row r="238" spans="2:13" ht="25.5" x14ac:dyDescent="0.25">
      <c r="B238" s="229" t="s">
        <v>585</v>
      </c>
      <c r="C238" s="230">
        <v>38647.68</v>
      </c>
      <c r="D238" s="230">
        <v>33873.550000000003</v>
      </c>
      <c r="E238" s="231">
        <f t="shared" si="2"/>
        <v>0.87647046342755897</v>
      </c>
      <c r="F238" s="282"/>
      <c r="G238" s="36"/>
      <c r="H238" s="36"/>
      <c r="I238" s="36"/>
      <c r="J238" s="36"/>
      <c r="K238" s="36"/>
      <c r="L238" s="36"/>
      <c r="M238" s="36"/>
    </row>
    <row r="239" spans="2:13" ht="25.5" x14ac:dyDescent="0.25">
      <c r="B239" s="229" t="s">
        <v>898</v>
      </c>
      <c r="C239" s="230">
        <v>43948.43</v>
      </c>
      <c r="D239" s="228">
        <v>0</v>
      </c>
      <c r="E239" s="231">
        <f t="shared" si="2"/>
        <v>0</v>
      </c>
      <c r="F239" s="282"/>
      <c r="G239" s="36"/>
      <c r="H239" s="36"/>
      <c r="I239" s="36"/>
      <c r="J239" s="36"/>
      <c r="K239" s="36"/>
      <c r="L239" s="36"/>
      <c r="M239" s="36"/>
    </row>
    <row r="240" spans="2:13" ht="25.5" x14ac:dyDescent="0.25">
      <c r="B240" s="229" t="s">
        <v>589</v>
      </c>
      <c r="C240" s="230">
        <v>21357.97</v>
      </c>
      <c r="D240" s="230">
        <v>20409.689999999999</v>
      </c>
      <c r="E240" s="231">
        <f t="shared" si="2"/>
        <v>0.95560064931264521</v>
      </c>
      <c r="F240" s="282"/>
      <c r="G240" s="36"/>
      <c r="H240" s="36"/>
      <c r="I240" s="36"/>
      <c r="J240" s="36"/>
      <c r="K240" s="36"/>
      <c r="L240" s="36"/>
      <c r="M240" s="36"/>
    </row>
    <row r="241" spans="2:13" ht="25.5" x14ac:dyDescent="0.25">
      <c r="B241" s="229" t="s">
        <v>480</v>
      </c>
      <c r="C241" s="230">
        <v>47098.67</v>
      </c>
      <c r="D241" s="228">
        <v>0</v>
      </c>
      <c r="E241" s="231">
        <f t="shared" si="2"/>
        <v>0</v>
      </c>
      <c r="F241" s="282"/>
      <c r="G241" s="36"/>
      <c r="H241" s="36"/>
      <c r="I241" s="36"/>
      <c r="J241" s="36"/>
      <c r="K241" s="36"/>
      <c r="L241" s="36"/>
      <c r="M241" s="36"/>
    </row>
    <row r="242" spans="2:13" x14ac:dyDescent="0.25">
      <c r="B242" s="229" t="s">
        <v>481</v>
      </c>
      <c r="C242" s="230">
        <v>45722.73</v>
      </c>
      <c r="D242" s="228">
        <v>0</v>
      </c>
      <c r="E242" s="231">
        <f t="shared" si="2"/>
        <v>0</v>
      </c>
      <c r="F242" s="282"/>
      <c r="G242" s="36"/>
      <c r="H242" s="36"/>
      <c r="I242" s="36"/>
      <c r="J242" s="36"/>
      <c r="K242" s="36"/>
      <c r="L242" s="36"/>
      <c r="M242" s="36"/>
    </row>
    <row r="243" spans="2:13" ht="25.5" x14ac:dyDescent="0.25">
      <c r="B243" s="229" t="s">
        <v>482</v>
      </c>
      <c r="C243" s="230">
        <v>106400</v>
      </c>
      <c r="D243" s="228">
        <v>0</v>
      </c>
      <c r="E243" s="231">
        <f t="shared" si="2"/>
        <v>0</v>
      </c>
      <c r="F243" s="282"/>
      <c r="G243" s="36"/>
      <c r="H243" s="36"/>
      <c r="I243" s="36"/>
      <c r="J243" s="36"/>
      <c r="K243" s="36"/>
      <c r="L243" s="36"/>
      <c r="M243" s="36"/>
    </row>
    <row r="244" spans="2:13" ht="25.5" x14ac:dyDescent="0.25">
      <c r="B244" s="229" t="s">
        <v>483</v>
      </c>
      <c r="C244" s="230">
        <v>41364.25</v>
      </c>
      <c r="D244" s="228">
        <v>0</v>
      </c>
      <c r="E244" s="231">
        <f t="shared" si="2"/>
        <v>0</v>
      </c>
      <c r="F244" s="282"/>
      <c r="G244" s="36"/>
      <c r="H244" s="36"/>
      <c r="I244" s="36"/>
      <c r="J244" s="36"/>
      <c r="K244" s="36"/>
      <c r="L244" s="36"/>
      <c r="M244" s="36"/>
    </row>
    <row r="245" spans="2:13" ht="25.5" x14ac:dyDescent="0.25">
      <c r="B245" s="229" t="s">
        <v>581</v>
      </c>
      <c r="C245" s="230">
        <v>5431.71</v>
      </c>
      <c r="D245" s="230">
        <v>5400.45</v>
      </c>
      <c r="E245" s="231">
        <f t="shared" si="2"/>
        <v>0.99424490630022588</v>
      </c>
      <c r="F245" s="282"/>
      <c r="G245" s="36"/>
      <c r="H245" s="36"/>
      <c r="I245" s="36"/>
      <c r="J245" s="36"/>
      <c r="K245" s="36"/>
      <c r="L245" s="36"/>
      <c r="M245" s="36"/>
    </row>
    <row r="246" spans="2:13" ht="25.5" x14ac:dyDescent="0.25">
      <c r="B246" s="229" t="s">
        <v>899</v>
      </c>
      <c r="C246" s="230">
        <v>25530.34</v>
      </c>
      <c r="D246" s="228">
        <v>0</v>
      </c>
      <c r="E246" s="231">
        <f t="shared" si="2"/>
        <v>0</v>
      </c>
      <c r="F246" s="282"/>
      <c r="G246" s="36"/>
      <c r="H246" s="36"/>
      <c r="I246" s="36"/>
      <c r="J246" s="36"/>
      <c r="K246" s="36"/>
      <c r="L246" s="36"/>
      <c r="M246" s="36"/>
    </row>
    <row r="247" spans="2:13" ht="25.5" x14ac:dyDescent="0.25">
      <c r="B247" s="229" t="s">
        <v>550</v>
      </c>
      <c r="C247" s="230">
        <v>43858.95</v>
      </c>
      <c r="D247" s="228">
        <v>0</v>
      </c>
      <c r="E247" s="231">
        <f t="shared" si="2"/>
        <v>0</v>
      </c>
      <c r="F247" s="282"/>
      <c r="G247" s="36"/>
      <c r="H247" s="36"/>
      <c r="I247" s="36"/>
      <c r="J247" s="36"/>
      <c r="K247" s="36"/>
      <c r="L247" s="36"/>
      <c r="M247" s="36"/>
    </row>
    <row r="248" spans="2:13" ht="25.5" x14ac:dyDescent="0.25">
      <c r="B248" s="229" t="s">
        <v>486</v>
      </c>
      <c r="C248" s="230">
        <v>1456000</v>
      </c>
      <c r="D248" s="228">
        <v>0</v>
      </c>
      <c r="E248" s="231">
        <f t="shared" si="2"/>
        <v>0</v>
      </c>
      <c r="F248" s="282"/>
      <c r="G248" s="36"/>
      <c r="H248" s="36"/>
      <c r="I248" s="36"/>
      <c r="J248" s="36"/>
      <c r="K248" s="36"/>
      <c r="L248" s="36"/>
      <c r="M248" s="36"/>
    </row>
    <row r="249" spans="2:13" ht="25.5" x14ac:dyDescent="0.25">
      <c r="B249" s="229" t="s">
        <v>487</v>
      </c>
      <c r="C249" s="230">
        <v>145762.04</v>
      </c>
      <c r="D249" s="230">
        <v>28255.32</v>
      </c>
      <c r="E249" s="231">
        <f t="shared" si="2"/>
        <v>0.19384553070195779</v>
      </c>
      <c r="F249" s="282"/>
      <c r="G249" s="36"/>
      <c r="H249" s="36"/>
      <c r="I249" s="36"/>
      <c r="J249" s="36"/>
      <c r="K249" s="36"/>
      <c r="L249" s="36"/>
      <c r="M249" s="36"/>
    </row>
    <row r="250" spans="2:13" ht="25.5" x14ac:dyDescent="0.25">
      <c r="B250" s="229" t="s">
        <v>592</v>
      </c>
      <c r="C250" s="230">
        <v>109679.53</v>
      </c>
      <c r="D250" s="230">
        <v>63295.19</v>
      </c>
      <c r="E250" s="231">
        <f t="shared" si="2"/>
        <v>0.57709209731296263</v>
      </c>
      <c r="F250" s="282"/>
      <c r="G250" s="36"/>
      <c r="H250" s="36"/>
      <c r="I250" s="36"/>
      <c r="J250" s="36"/>
      <c r="K250" s="36"/>
      <c r="L250" s="36"/>
      <c r="M250" s="36"/>
    </row>
    <row r="251" spans="2:13" x14ac:dyDescent="0.25">
      <c r="B251" s="229" t="s">
        <v>489</v>
      </c>
      <c r="C251" s="230">
        <v>931053.07</v>
      </c>
      <c r="D251" s="230">
        <v>550331.35</v>
      </c>
      <c r="E251" s="231">
        <f t="shared" si="2"/>
        <v>0.59108483472376072</v>
      </c>
      <c r="F251" s="282"/>
      <c r="G251" s="36"/>
      <c r="H251" s="36"/>
      <c r="I251" s="36"/>
      <c r="J251" s="36"/>
      <c r="K251" s="36"/>
      <c r="L251" s="36"/>
      <c r="M251" s="36"/>
    </row>
    <row r="252" spans="2:13" ht="38.25" x14ac:dyDescent="0.25">
      <c r="B252" s="229" t="s">
        <v>591</v>
      </c>
      <c r="C252" s="230">
        <v>786667.43</v>
      </c>
      <c r="D252" s="228">
        <v>0</v>
      </c>
      <c r="E252" s="231">
        <f t="shared" si="2"/>
        <v>0</v>
      </c>
      <c r="F252" s="282"/>
      <c r="G252" s="36"/>
      <c r="H252" s="36"/>
      <c r="I252" s="36"/>
      <c r="J252" s="36"/>
      <c r="K252" s="36"/>
      <c r="L252" s="36"/>
      <c r="M252" s="36"/>
    </row>
    <row r="253" spans="2:13" ht="38.25" x14ac:dyDescent="0.25">
      <c r="B253" s="229" t="s">
        <v>900</v>
      </c>
      <c r="C253" s="230">
        <v>212780.48</v>
      </c>
      <c r="D253" s="228">
        <v>0</v>
      </c>
      <c r="E253" s="231">
        <f t="shared" si="2"/>
        <v>0</v>
      </c>
      <c r="F253" s="282"/>
      <c r="G253" s="36"/>
      <c r="H253" s="36"/>
      <c r="I253" s="36"/>
      <c r="J253" s="36"/>
      <c r="K253" s="36"/>
      <c r="L253" s="36"/>
      <c r="M253" s="36"/>
    </row>
    <row r="254" spans="2:13" x14ac:dyDescent="0.25">
      <c r="B254" s="229" t="s">
        <v>492</v>
      </c>
      <c r="C254" s="230">
        <v>147595.99</v>
      </c>
      <c r="D254" s="228">
        <v>0</v>
      </c>
      <c r="E254" s="231">
        <f t="shared" si="2"/>
        <v>0</v>
      </c>
      <c r="F254" s="282"/>
      <c r="G254" s="36"/>
      <c r="H254" s="36"/>
      <c r="I254" s="36"/>
      <c r="J254" s="36"/>
      <c r="K254" s="36"/>
      <c r="L254" s="36"/>
      <c r="M254" s="36"/>
    </row>
    <row r="255" spans="2:13" ht="25.5" x14ac:dyDescent="0.25">
      <c r="B255" s="229" t="s">
        <v>493</v>
      </c>
      <c r="C255" s="230">
        <v>41880.82</v>
      </c>
      <c r="D255" s="230">
        <v>3474.62</v>
      </c>
      <c r="E255" s="231">
        <f t="shared" si="2"/>
        <v>8.2964469177060046E-2</v>
      </c>
      <c r="F255" s="282"/>
      <c r="G255" s="36"/>
      <c r="H255" s="36"/>
      <c r="I255" s="36"/>
      <c r="J255" s="36"/>
      <c r="K255" s="36"/>
      <c r="L255" s="36"/>
      <c r="M255" s="36"/>
    </row>
    <row r="256" spans="2:13" ht="25.5" x14ac:dyDescent="0.25">
      <c r="B256" s="229" t="s">
        <v>494</v>
      </c>
      <c r="C256" s="230">
        <v>52677.8</v>
      </c>
      <c r="D256" s="228">
        <v>0</v>
      </c>
      <c r="E256" s="231">
        <f t="shared" si="2"/>
        <v>0</v>
      </c>
      <c r="F256" s="282"/>
      <c r="G256" s="36"/>
      <c r="H256" s="36"/>
      <c r="I256" s="36"/>
      <c r="J256" s="36"/>
      <c r="K256" s="36"/>
      <c r="L256" s="36"/>
      <c r="M256" s="36"/>
    </row>
    <row r="257" spans="2:13" ht="25.5" x14ac:dyDescent="0.25">
      <c r="B257" s="229" t="s">
        <v>495</v>
      </c>
      <c r="C257" s="230">
        <v>132105.07999999999</v>
      </c>
      <c r="D257" s="228">
        <v>0</v>
      </c>
      <c r="E257" s="231">
        <f t="shared" si="2"/>
        <v>0</v>
      </c>
      <c r="F257" s="282"/>
      <c r="G257" s="36"/>
      <c r="H257" s="36"/>
      <c r="I257" s="36"/>
      <c r="J257" s="36"/>
      <c r="K257" s="36"/>
      <c r="L257" s="36"/>
      <c r="M257" s="36"/>
    </row>
    <row r="258" spans="2:13" ht="25.5" x14ac:dyDescent="0.25">
      <c r="B258" s="229" t="s">
        <v>576</v>
      </c>
      <c r="C258" s="230">
        <v>96700.53</v>
      </c>
      <c r="D258" s="228">
        <v>0</v>
      </c>
      <c r="E258" s="231">
        <f t="shared" si="2"/>
        <v>0</v>
      </c>
      <c r="F258" s="282"/>
      <c r="G258" s="36"/>
      <c r="H258" s="36"/>
      <c r="I258" s="36"/>
      <c r="J258" s="36"/>
      <c r="K258" s="36"/>
      <c r="L258" s="36"/>
      <c r="M258" s="36"/>
    </row>
    <row r="259" spans="2:13" ht="38.25" x14ac:dyDescent="0.25">
      <c r="B259" s="229" t="s">
        <v>593</v>
      </c>
      <c r="C259" s="230">
        <v>49997.88</v>
      </c>
      <c r="D259" s="230">
        <v>49912.57</v>
      </c>
      <c r="E259" s="231">
        <f t="shared" si="2"/>
        <v>0.99829372765405255</v>
      </c>
      <c r="F259" s="282"/>
      <c r="G259" s="36"/>
      <c r="H259" s="36"/>
      <c r="I259" s="36"/>
      <c r="J259" s="36"/>
      <c r="K259" s="36"/>
      <c r="L259" s="36"/>
      <c r="M259" s="36"/>
    </row>
    <row r="260" spans="2:13" ht="25.5" x14ac:dyDescent="0.25">
      <c r="B260" s="229" t="s">
        <v>594</v>
      </c>
      <c r="C260" s="230">
        <v>20000</v>
      </c>
      <c r="D260" s="230">
        <v>17969.740000000002</v>
      </c>
      <c r="E260" s="231">
        <f t="shared" si="2"/>
        <v>0.89848700000000004</v>
      </c>
      <c r="F260" s="282"/>
      <c r="G260" s="36"/>
      <c r="H260" s="36"/>
      <c r="I260" s="36"/>
      <c r="J260" s="36"/>
      <c r="K260" s="36"/>
      <c r="L260" s="36"/>
      <c r="M260" s="36"/>
    </row>
    <row r="261" spans="2:13" ht="25.5" x14ac:dyDescent="0.25">
      <c r="B261" s="229" t="s">
        <v>499</v>
      </c>
      <c r="C261" s="230">
        <v>67746.149999999994</v>
      </c>
      <c r="D261" s="230">
        <v>30885.81</v>
      </c>
      <c r="E261" s="231">
        <f t="shared" si="2"/>
        <v>0.45590502190899412</v>
      </c>
      <c r="F261" s="282"/>
      <c r="G261" s="36"/>
      <c r="H261" s="36"/>
      <c r="I261" s="36"/>
      <c r="J261" s="36"/>
      <c r="K261" s="36"/>
      <c r="L261" s="36"/>
      <c r="M261" s="36"/>
    </row>
    <row r="262" spans="2:13" ht="25.5" x14ac:dyDescent="0.25">
      <c r="B262" s="229" t="s">
        <v>500</v>
      </c>
      <c r="C262" s="230">
        <v>39989.94</v>
      </c>
      <c r="D262" s="230">
        <v>37301.42</v>
      </c>
      <c r="E262" s="231">
        <f t="shared" si="2"/>
        <v>0.93277009167805691</v>
      </c>
      <c r="F262" s="282"/>
      <c r="G262" s="36"/>
      <c r="H262" s="36"/>
      <c r="I262" s="36"/>
      <c r="J262" s="36"/>
      <c r="K262" s="36"/>
      <c r="L262" s="36"/>
      <c r="M262" s="36"/>
    </row>
    <row r="263" spans="2:13" ht="25.5" x14ac:dyDescent="0.25">
      <c r="B263" s="229" t="s">
        <v>501</v>
      </c>
      <c r="C263" s="230">
        <v>30000</v>
      </c>
      <c r="D263" s="230">
        <v>29999.98</v>
      </c>
      <c r="E263" s="231">
        <f t="shared" si="2"/>
        <v>0.99999933333333335</v>
      </c>
      <c r="F263" s="282"/>
      <c r="G263" s="36"/>
      <c r="H263" s="36"/>
      <c r="I263" s="36"/>
      <c r="J263" s="36"/>
      <c r="K263" s="36"/>
      <c r="L263" s="36"/>
      <c r="M263" s="36"/>
    </row>
    <row r="264" spans="2:13" ht="25.5" x14ac:dyDescent="0.25">
      <c r="B264" s="229" t="s">
        <v>502</v>
      </c>
      <c r="C264" s="230">
        <v>110000</v>
      </c>
      <c r="D264" s="228">
        <v>0</v>
      </c>
      <c r="E264" s="231">
        <f t="shared" si="2"/>
        <v>0</v>
      </c>
      <c r="F264" s="282"/>
      <c r="G264" s="36"/>
      <c r="H264" s="36"/>
      <c r="I264" s="36"/>
      <c r="J264" s="36"/>
      <c r="K264" s="36"/>
      <c r="L264" s="36"/>
      <c r="M264" s="36"/>
    </row>
    <row r="265" spans="2:13" ht="25.5" x14ac:dyDescent="0.25">
      <c r="B265" s="229" t="s">
        <v>503</v>
      </c>
      <c r="C265" s="230">
        <v>60000</v>
      </c>
      <c r="D265" s="228">
        <v>0</v>
      </c>
      <c r="E265" s="231">
        <f t="shared" si="2"/>
        <v>0</v>
      </c>
      <c r="F265" s="282"/>
      <c r="G265" s="36"/>
      <c r="H265" s="36"/>
      <c r="I265" s="36"/>
      <c r="J265" s="36"/>
      <c r="K265" s="36"/>
      <c r="L265" s="36"/>
      <c r="M265" s="36"/>
    </row>
    <row r="266" spans="2:13" ht="37.5" customHeight="1" x14ac:dyDescent="0.25">
      <c r="B266" s="229" t="s">
        <v>504</v>
      </c>
      <c r="C266" s="230">
        <v>62348.85</v>
      </c>
      <c r="D266" s="228">
        <v>0</v>
      </c>
      <c r="E266" s="231">
        <f t="shared" si="2"/>
        <v>0</v>
      </c>
      <c r="F266" s="282"/>
      <c r="G266" s="36"/>
      <c r="H266" s="36"/>
      <c r="I266" s="36"/>
      <c r="J266" s="36"/>
      <c r="K266" s="36"/>
      <c r="L266" s="36"/>
      <c r="M266" s="36"/>
    </row>
    <row r="267" spans="2:13" ht="25.5" x14ac:dyDescent="0.25">
      <c r="B267" s="229" t="s">
        <v>505</v>
      </c>
      <c r="C267" s="230">
        <v>118676.13</v>
      </c>
      <c r="D267" s="230">
        <v>118283.56</v>
      </c>
      <c r="E267" s="231">
        <f t="shared" si="2"/>
        <v>0.99669208963925593</v>
      </c>
      <c r="F267" s="282"/>
      <c r="G267" s="36"/>
      <c r="H267" s="36"/>
      <c r="I267" s="36"/>
      <c r="J267" s="36"/>
      <c r="K267" s="36"/>
      <c r="L267" s="36"/>
      <c r="M267" s="36"/>
    </row>
    <row r="268" spans="2:13" ht="38.25" x14ac:dyDescent="0.25">
      <c r="B268" s="229" t="s">
        <v>901</v>
      </c>
      <c r="C268" s="230">
        <v>100310.26</v>
      </c>
      <c r="D268" s="228">
        <v>0</v>
      </c>
      <c r="E268" s="231">
        <f t="shared" si="2"/>
        <v>0</v>
      </c>
      <c r="F268" s="282"/>
      <c r="G268" s="36"/>
      <c r="H268" s="36"/>
      <c r="I268" s="36"/>
      <c r="J268" s="36"/>
      <c r="K268" s="36"/>
      <c r="L268" s="36"/>
      <c r="M268" s="36"/>
    </row>
    <row r="269" spans="2:13" ht="25.5" x14ac:dyDescent="0.25">
      <c r="B269" s="229" t="s">
        <v>507</v>
      </c>
      <c r="C269" s="230">
        <v>98055.6</v>
      </c>
      <c r="D269" s="228">
        <v>0</v>
      </c>
      <c r="E269" s="231">
        <f t="shared" si="2"/>
        <v>0</v>
      </c>
      <c r="F269" s="282"/>
      <c r="G269" s="36"/>
      <c r="H269" s="36"/>
      <c r="I269" s="36"/>
      <c r="J269" s="36"/>
      <c r="K269" s="36"/>
      <c r="L269" s="36"/>
      <c r="M269" s="36"/>
    </row>
    <row r="270" spans="2:13" x14ac:dyDescent="0.25">
      <c r="B270" s="229" t="s">
        <v>508</v>
      </c>
      <c r="C270" s="230">
        <v>56000</v>
      </c>
      <c r="D270" s="230">
        <v>50838.34</v>
      </c>
      <c r="E270" s="231">
        <f t="shared" si="2"/>
        <v>0.9078274999999999</v>
      </c>
      <c r="F270" s="282"/>
      <c r="G270" s="36"/>
      <c r="H270" s="36"/>
      <c r="I270" s="36"/>
      <c r="J270" s="36"/>
      <c r="K270" s="36"/>
      <c r="L270" s="36"/>
      <c r="M270" s="36"/>
    </row>
    <row r="271" spans="2:13" x14ac:dyDescent="0.25">
      <c r="B271" s="229" t="s">
        <v>509</v>
      </c>
      <c r="C271" s="230">
        <v>51159.83</v>
      </c>
      <c r="D271" s="230">
        <v>50502.01</v>
      </c>
      <c r="E271" s="231">
        <f t="shared" si="2"/>
        <v>0.98714186501401591</v>
      </c>
      <c r="F271" s="282"/>
      <c r="G271" s="36"/>
      <c r="H271" s="36"/>
      <c r="I271" s="36"/>
      <c r="J271" s="36"/>
      <c r="K271" s="36"/>
      <c r="L271" s="36"/>
      <c r="M271" s="36"/>
    </row>
    <row r="272" spans="2:13" ht="25.5" x14ac:dyDescent="0.25">
      <c r="B272" s="229" t="s">
        <v>510</v>
      </c>
      <c r="C272" s="230">
        <v>23913.7</v>
      </c>
      <c r="D272" s="228">
        <v>0</v>
      </c>
      <c r="E272" s="231">
        <f t="shared" si="2"/>
        <v>0</v>
      </c>
      <c r="F272" s="282"/>
      <c r="G272" s="36"/>
      <c r="H272" s="36"/>
      <c r="I272" s="36"/>
      <c r="J272" s="36"/>
      <c r="K272" s="36"/>
      <c r="L272" s="36"/>
      <c r="M272" s="36"/>
    </row>
    <row r="273" spans="2:13" ht="25.5" x14ac:dyDescent="0.25">
      <c r="B273" s="229" t="s">
        <v>511</v>
      </c>
      <c r="C273" s="230">
        <v>144369.79999999999</v>
      </c>
      <c r="D273" s="228">
        <v>0</v>
      </c>
      <c r="E273" s="231">
        <f t="shared" si="2"/>
        <v>0</v>
      </c>
      <c r="F273" s="282"/>
      <c r="G273" s="36"/>
      <c r="H273" s="36"/>
      <c r="I273" s="36"/>
      <c r="J273" s="36"/>
      <c r="K273" s="36"/>
      <c r="L273" s="36"/>
      <c r="M273" s="36"/>
    </row>
    <row r="274" spans="2:13" ht="25.5" x14ac:dyDescent="0.25">
      <c r="B274" s="229" t="s">
        <v>512</v>
      </c>
      <c r="C274" s="230">
        <v>121332.05</v>
      </c>
      <c r="D274" s="228">
        <v>0</v>
      </c>
      <c r="E274" s="231">
        <f t="shared" si="2"/>
        <v>0</v>
      </c>
      <c r="F274" s="282"/>
      <c r="G274" s="36"/>
      <c r="H274" s="36"/>
      <c r="I274" s="36"/>
      <c r="J274" s="36"/>
      <c r="K274" s="36"/>
      <c r="L274" s="36"/>
      <c r="M274" s="36"/>
    </row>
    <row r="275" spans="2:13" x14ac:dyDescent="0.25">
      <c r="B275" s="229" t="s">
        <v>513</v>
      </c>
      <c r="C275" s="230">
        <v>301401.68</v>
      </c>
      <c r="D275" s="230">
        <v>175449.32</v>
      </c>
      <c r="E275" s="231">
        <f t="shared" si="2"/>
        <v>0.58211128750178176</v>
      </c>
      <c r="F275" s="282"/>
      <c r="G275" s="36"/>
      <c r="H275" s="36"/>
      <c r="I275" s="36"/>
      <c r="J275" s="36"/>
      <c r="K275" s="36"/>
      <c r="L275" s="36"/>
      <c r="M275" s="36"/>
    </row>
    <row r="276" spans="2:13" ht="25.5" x14ac:dyDescent="0.25">
      <c r="B276" s="229" t="s">
        <v>514</v>
      </c>
      <c r="C276" s="230">
        <v>33953.31</v>
      </c>
      <c r="D276" s="230">
        <v>33953.31</v>
      </c>
      <c r="E276" s="231">
        <f t="shared" si="2"/>
        <v>1</v>
      </c>
      <c r="F276" s="282"/>
      <c r="G276" s="36"/>
      <c r="H276" s="36"/>
      <c r="I276" s="36"/>
      <c r="J276" s="36"/>
      <c r="K276" s="36"/>
      <c r="L276" s="36"/>
      <c r="M276" s="36"/>
    </row>
    <row r="277" spans="2:13" ht="25.5" x14ac:dyDescent="0.25">
      <c r="B277" s="229" t="s">
        <v>515</v>
      </c>
      <c r="C277" s="230">
        <v>56456.88</v>
      </c>
      <c r="D277" s="230">
        <v>10952.48</v>
      </c>
      <c r="E277" s="231">
        <f t="shared" si="2"/>
        <v>0.19399725950141064</v>
      </c>
      <c r="F277" s="282"/>
      <c r="G277" s="36"/>
      <c r="H277" s="36"/>
      <c r="I277" s="36"/>
      <c r="J277" s="36"/>
      <c r="K277" s="36"/>
      <c r="L277" s="36"/>
      <c r="M277" s="36"/>
    </row>
    <row r="278" spans="2:13" ht="25.5" x14ac:dyDescent="0.25">
      <c r="B278" s="229" t="s">
        <v>516</v>
      </c>
      <c r="C278" s="230">
        <v>81927.27</v>
      </c>
      <c r="D278" s="230">
        <v>79841.16</v>
      </c>
      <c r="E278" s="231">
        <f t="shared" ref="E278:E329" si="3">+D278/C278</f>
        <v>0.97453704975156619</v>
      </c>
      <c r="F278" s="282"/>
      <c r="G278" s="36"/>
      <c r="H278" s="36"/>
      <c r="I278" s="36"/>
      <c r="J278" s="36"/>
      <c r="K278" s="36"/>
      <c r="L278" s="36"/>
      <c r="M278" s="36"/>
    </row>
    <row r="279" spans="2:13" x14ac:dyDescent="0.25">
      <c r="B279" s="229" t="s">
        <v>517</v>
      </c>
      <c r="C279" s="230">
        <v>80000</v>
      </c>
      <c r="D279" s="228">
        <v>0</v>
      </c>
      <c r="E279" s="231">
        <f t="shared" si="3"/>
        <v>0</v>
      </c>
      <c r="F279" s="282"/>
      <c r="G279" s="36"/>
      <c r="H279" s="36"/>
      <c r="I279" s="36"/>
      <c r="J279" s="36"/>
      <c r="K279" s="36"/>
      <c r="L279" s="36"/>
      <c r="M279" s="36"/>
    </row>
    <row r="280" spans="2:13" ht="25.5" x14ac:dyDescent="0.25">
      <c r="B280" s="229" t="s">
        <v>518</v>
      </c>
      <c r="C280" s="230">
        <v>30000</v>
      </c>
      <c r="D280" s="228">
        <v>0</v>
      </c>
      <c r="E280" s="231">
        <f t="shared" si="3"/>
        <v>0</v>
      </c>
      <c r="F280" s="282"/>
      <c r="G280" s="36"/>
      <c r="H280" s="36"/>
      <c r="I280" s="36"/>
      <c r="J280" s="36"/>
      <c r="K280" s="36"/>
      <c r="L280" s="36"/>
      <c r="M280" s="36"/>
    </row>
    <row r="281" spans="2:13" ht="25.5" x14ac:dyDescent="0.25">
      <c r="B281" s="229" t="s">
        <v>519</v>
      </c>
      <c r="C281" s="230">
        <v>30000</v>
      </c>
      <c r="D281" s="228">
        <v>0</v>
      </c>
      <c r="E281" s="231">
        <f t="shared" si="3"/>
        <v>0</v>
      </c>
      <c r="F281" s="282"/>
      <c r="G281" s="36"/>
      <c r="H281" s="36"/>
      <c r="I281" s="36"/>
      <c r="J281" s="36"/>
      <c r="K281" s="36"/>
      <c r="L281" s="36"/>
      <c r="M281" s="36"/>
    </row>
    <row r="282" spans="2:13" ht="25.5" x14ac:dyDescent="0.25">
      <c r="B282" s="229" t="s">
        <v>520</v>
      </c>
      <c r="C282" s="230">
        <v>90000</v>
      </c>
      <c r="D282" s="228">
        <v>0</v>
      </c>
      <c r="E282" s="231">
        <f t="shared" si="3"/>
        <v>0</v>
      </c>
      <c r="F282" s="282"/>
      <c r="G282" s="36"/>
      <c r="H282" s="36"/>
      <c r="I282" s="36"/>
      <c r="J282" s="36"/>
      <c r="K282" s="36"/>
      <c r="L282" s="36"/>
      <c r="M282" s="36"/>
    </row>
    <row r="283" spans="2:13" ht="25.5" x14ac:dyDescent="0.25">
      <c r="B283" s="229" t="s">
        <v>521</v>
      </c>
      <c r="C283" s="230">
        <v>63128.1</v>
      </c>
      <c r="D283" s="228">
        <v>0</v>
      </c>
      <c r="E283" s="231">
        <f t="shared" si="3"/>
        <v>0</v>
      </c>
      <c r="F283" s="282"/>
      <c r="G283" s="36"/>
      <c r="H283" s="36"/>
      <c r="I283" s="36"/>
      <c r="J283" s="36"/>
      <c r="K283" s="36"/>
      <c r="L283" s="36"/>
      <c r="M283" s="36"/>
    </row>
    <row r="284" spans="2:13" ht="25.5" x14ac:dyDescent="0.25">
      <c r="B284" s="229" t="s">
        <v>522</v>
      </c>
      <c r="C284" s="230">
        <v>46000</v>
      </c>
      <c r="D284" s="228">
        <v>0</v>
      </c>
      <c r="E284" s="231">
        <f t="shared" si="3"/>
        <v>0</v>
      </c>
      <c r="F284" s="282"/>
      <c r="G284" s="36"/>
      <c r="H284" s="36"/>
      <c r="I284" s="36"/>
      <c r="J284" s="36"/>
      <c r="K284" s="36"/>
      <c r="L284" s="36"/>
      <c r="M284" s="36"/>
    </row>
    <row r="285" spans="2:13" ht="25.5" x14ac:dyDescent="0.25">
      <c r="B285" s="229" t="s">
        <v>523</v>
      </c>
      <c r="C285" s="230">
        <v>30000</v>
      </c>
      <c r="D285" s="228">
        <v>0</v>
      </c>
      <c r="E285" s="231">
        <f t="shared" si="3"/>
        <v>0</v>
      </c>
      <c r="F285" s="282"/>
      <c r="G285" s="36"/>
      <c r="H285" s="36"/>
      <c r="I285" s="36"/>
      <c r="J285" s="36"/>
      <c r="K285" s="36"/>
      <c r="L285" s="36"/>
      <c r="M285" s="36"/>
    </row>
    <row r="286" spans="2:13" ht="25.5" x14ac:dyDescent="0.25">
      <c r="B286" s="229" t="s">
        <v>524</v>
      </c>
      <c r="C286" s="230">
        <v>97727.5</v>
      </c>
      <c r="D286" s="228">
        <v>0</v>
      </c>
      <c r="E286" s="231">
        <f t="shared" si="3"/>
        <v>0</v>
      </c>
      <c r="F286" s="282"/>
      <c r="G286" s="36"/>
      <c r="H286" s="36"/>
      <c r="I286" s="36"/>
      <c r="J286" s="36"/>
      <c r="K286" s="36"/>
      <c r="L286" s="36"/>
      <c r="M286" s="36"/>
    </row>
    <row r="287" spans="2:13" ht="25.5" x14ac:dyDescent="0.25">
      <c r="B287" s="229" t="s">
        <v>525</v>
      </c>
      <c r="C287" s="230">
        <v>62348.85</v>
      </c>
      <c r="D287" s="228">
        <v>0</v>
      </c>
      <c r="E287" s="231">
        <f t="shared" si="3"/>
        <v>0</v>
      </c>
      <c r="F287" s="282"/>
      <c r="G287" s="36"/>
      <c r="H287" s="36"/>
      <c r="I287" s="36"/>
      <c r="J287" s="36"/>
      <c r="K287" s="36"/>
      <c r="L287" s="36"/>
      <c r="M287" s="36"/>
    </row>
    <row r="288" spans="2:13" ht="25.5" x14ac:dyDescent="0.25">
      <c r="B288" s="229" t="s">
        <v>526</v>
      </c>
      <c r="C288" s="230">
        <v>92962.3</v>
      </c>
      <c r="D288" s="228">
        <v>0</v>
      </c>
      <c r="E288" s="231">
        <f t="shared" si="3"/>
        <v>0</v>
      </c>
      <c r="F288" s="282"/>
      <c r="G288" s="36"/>
      <c r="H288" s="36"/>
      <c r="I288" s="36"/>
      <c r="J288" s="36"/>
      <c r="K288" s="36"/>
      <c r="L288" s="36"/>
      <c r="M288" s="36"/>
    </row>
    <row r="289" spans="2:13" x14ac:dyDescent="0.25">
      <c r="B289" s="229" t="s">
        <v>366</v>
      </c>
      <c r="C289" s="230">
        <v>151294.57</v>
      </c>
      <c r="D289" s="230">
        <v>2263.96</v>
      </c>
      <c r="E289" s="231">
        <f t="shared" si="3"/>
        <v>1.4963921044886145E-2</v>
      </c>
      <c r="F289" s="282"/>
      <c r="G289" s="36"/>
      <c r="H289" s="36"/>
      <c r="I289" s="36"/>
      <c r="J289" s="36"/>
      <c r="K289" s="36"/>
      <c r="L289" s="36"/>
      <c r="M289" s="36"/>
    </row>
    <row r="290" spans="2:13" x14ac:dyDescent="0.25">
      <c r="B290" s="229" t="s">
        <v>528</v>
      </c>
      <c r="C290" s="230">
        <v>130596.69</v>
      </c>
      <c r="D290" s="230">
        <v>130596.69</v>
      </c>
      <c r="E290" s="231">
        <f t="shared" si="3"/>
        <v>1</v>
      </c>
      <c r="F290" s="282"/>
      <c r="G290" s="36"/>
      <c r="H290" s="36"/>
      <c r="I290" s="36"/>
      <c r="J290" s="36"/>
      <c r="K290" s="36"/>
      <c r="L290" s="36"/>
      <c r="M290" s="36"/>
    </row>
    <row r="291" spans="2:13" x14ac:dyDescent="0.25">
      <c r="B291" s="229" t="s">
        <v>368</v>
      </c>
      <c r="C291" s="230">
        <v>88597.77</v>
      </c>
      <c r="D291" s="228">
        <v>0</v>
      </c>
      <c r="E291" s="231">
        <f t="shared" si="3"/>
        <v>0</v>
      </c>
      <c r="F291" s="282"/>
      <c r="G291" s="36"/>
      <c r="H291" s="36"/>
      <c r="I291" s="36"/>
      <c r="J291" s="36"/>
      <c r="K291" s="36"/>
      <c r="L291" s="36"/>
      <c r="M291" s="36"/>
    </row>
    <row r="292" spans="2:13" x14ac:dyDescent="0.25">
      <c r="B292" s="229" t="s">
        <v>410</v>
      </c>
      <c r="C292" s="230">
        <v>825383.07</v>
      </c>
      <c r="D292" s="230">
        <v>121351.05</v>
      </c>
      <c r="E292" s="231">
        <f t="shared" si="3"/>
        <v>0.14702391460488765</v>
      </c>
      <c r="F292" s="282"/>
      <c r="G292" s="36"/>
      <c r="H292" s="36"/>
      <c r="I292" s="36"/>
      <c r="J292" s="36"/>
      <c r="K292" s="36"/>
      <c r="L292" s="36"/>
      <c r="M292" s="36"/>
    </row>
    <row r="293" spans="2:13" x14ac:dyDescent="0.25">
      <c r="B293" s="229" t="s">
        <v>376</v>
      </c>
      <c r="C293" s="230">
        <v>50000</v>
      </c>
      <c r="D293" s="228">
        <v>0</v>
      </c>
      <c r="E293" s="231">
        <f t="shared" si="3"/>
        <v>0</v>
      </c>
      <c r="F293" s="282"/>
      <c r="G293" s="36"/>
      <c r="H293" s="36"/>
      <c r="I293" s="36"/>
      <c r="J293" s="36"/>
      <c r="K293" s="36"/>
      <c r="L293" s="36"/>
      <c r="M293" s="36"/>
    </row>
    <row r="294" spans="2:13" ht="25.5" x14ac:dyDescent="0.25">
      <c r="B294" s="229" t="s">
        <v>531</v>
      </c>
      <c r="C294" s="230">
        <v>19000</v>
      </c>
      <c r="D294" s="228">
        <v>0</v>
      </c>
      <c r="E294" s="231">
        <f t="shared" si="3"/>
        <v>0</v>
      </c>
      <c r="F294" s="282"/>
      <c r="G294" s="36"/>
      <c r="H294" s="36"/>
      <c r="I294" s="36"/>
      <c r="J294" s="36"/>
      <c r="K294" s="36"/>
      <c r="L294" s="36"/>
      <c r="M294" s="36"/>
    </row>
    <row r="295" spans="2:13" ht="25.5" x14ac:dyDescent="0.25">
      <c r="B295" s="229" t="s">
        <v>375</v>
      </c>
      <c r="C295" s="230">
        <v>120000</v>
      </c>
      <c r="D295" s="228">
        <v>0</v>
      </c>
      <c r="E295" s="231">
        <f t="shared" si="3"/>
        <v>0</v>
      </c>
      <c r="F295" s="282"/>
      <c r="G295" s="36"/>
      <c r="H295" s="36"/>
      <c r="I295" s="36"/>
      <c r="J295" s="36"/>
      <c r="K295" s="36"/>
      <c r="L295" s="36"/>
      <c r="M295" s="36"/>
    </row>
    <row r="296" spans="2:13" ht="25.5" x14ac:dyDescent="0.25">
      <c r="B296" s="229" t="s">
        <v>600</v>
      </c>
      <c r="C296" s="230">
        <v>500000</v>
      </c>
      <c r="D296" s="228">
        <v>0</v>
      </c>
      <c r="E296" s="231">
        <f t="shared" si="3"/>
        <v>0</v>
      </c>
      <c r="F296" s="282"/>
      <c r="G296" s="36"/>
      <c r="H296" s="36"/>
      <c r="I296" s="36"/>
      <c r="J296" s="36"/>
      <c r="K296" s="36"/>
      <c r="L296" s="36"/>
      <c r="M296" s="36"/>
    </row>
    <row r="297" spans="2:13" ht="25.5" x14ac:dyDescent="0.25">
      <c r="B297" s="229" t="s">
        <v>372</v>
      </c>
      <c r="C297" s="230">
        <v>154918.1</v>
      </c>
      <c r="D297" s="230">
        <v>86966.31</v>
      </c>
      <c r="E297" s="231">
        <f t="shared" si="3"/>
        <v>0.56136958818885585</v>
      </c>
      <c r="F297" s="282"/>
      <c r="G297" s="36"/>
      <c r="H297" s="36"/>
      <c r="I297" s="36"/>
      <c r="J297" s="36"/>
      <c r="K297" s="36"/>
      <c r="L297" s="36"/>
      <c r="M297" s="36"/>
    </row>
    <row r="298" spans="2:13" x14ac:dyDescent="0.25">
      <c r="B298" s="229" t="s">
        <v>374</v>
      </c>
      <c r="C298" s="230">
        <v>100000</v>
      </c>
      <c r="D298" s="228">
        <v>0</v>
      </c>
      <c r="E298" s="231">
        <f t="shared" si="3"/>
        <v>0</v>
      </c>
      <c r="F298" s="282"/>
      <c r="G298" s="36"/>
      <c r="H298" s="36"/>
      <c r="I298" s="36"/>
      <c r="J298" s="36"/>
      <c r="K298" s="36"/>
      <c r="L298" s="36"/>
      <c r="M298" s="36"/>
    </row>
    <row r="299" spans="2:13" x14ac:dyDescent="0.25">
      <c r="B299" s="229" t="s">
        <v>536</v>
      </c>
      <c r="C299" s="230">
        <v>3764.53</v>
      </c>
      <c r="D299" s="230">
        <v>3764.53</v>
      </c>
      <c r="E299" s="231">
        <f t="shared" si="3"/>
        <v>1</v>
      </c>
      <c r="F299" s="282"/>
      <c r="G299" s="36"/>
      <c r="H299" s="36"/>
      <c r="I299" s="36"/>
      <c r="J299" s="36"/>
      <c r="K299" s="36"/>
      <c r="L299" s="36"/>
      <c r="M299" s="36"/>
    </row>
    <row r="300" spans="2:13" ht="25.5" x14ac:dyDescent="0.25">
      <c r="B300" s="229" t="s">
        <v>537</v>
      </c>
      <c r="C300" s="230">
        <v>23390.94</v>
      </c>
      <c r="D300" s="230">
        <v>19183.259999999998</v>
      </c>
      <c r="E300" s="231">
        <f t="shared" si="3"/>
        <v>0.82011496759001556</v>
      </c>
      <c r="F300" s="282"/>
      <c r="G300" s="36"/>
      <c r="H300" s="36"/>
      <c r="I300" s="36"/>
      <c r="J300" s="36"/>
      <c r="K300" s="36"/>
      <c r="L300" s="36"/>
      <c r="M300" s="36"/>
    </row>
    <row r="301" spans="2:13" x14ac:dyDescent="0.25">
      <c r="B301" s="229" t="s">
        <v>538</v>
      </c>
      <c r="C301" s="230">
        <v>5999872.96</v>
      </c>
      <c r="D301" s="230">
        <v>1822535.63</v>
      </c>
      <c r="E301" s="231">
        <f t="shared" si="3"/>
        <v>0.30376236999524736</v>
      </c>
      <c r="F301" s="282"/>
      <c r="G301" s="36"/>
      <c r="H301" s="36"/>
      <c r="I301" s="36"/>
      <c r="J301" s="36"/>
      <c r="K301" s="36"/>
      <c r="L301" s="36"/>
      <c r="M301" s="36"/>
    </row>
    <row r="302" spans="2:13" ht="25.5" x14ac:dyDescent="0.25">
      <c r="B302" s="229" t="s">
        <v>539</v>
      </c>
      <c r="C302" s="230">
        <v>175477.42</v>
      </c>
      <c r="D302" s="230">
        <v>160315.20000000001</v>
      </c>
      <c r="E302" s="231">
        <f t="shared" si="3"/>
        <v>0.91359446702601399</v>
      </c>
      <c r="F302" s="282"/>
      <c r="G302" s="36"/>
      <c r="H302" s="36"/>
      <c r="I302" s="36"/>
      <c r="J302" s="36"/>
      <c r="K302" s="36"/>
      <c r="L302" s="36"/>
      <c r="M302" s="36"/>
    </row>
    <row r="303" spans="2:13" x14ac:dyDescent="0.25">
      <c r="B303" s="229" t="s">
        <v>582</v>
      </c>
      <c r="C303" s="230">
        <v>849240.95</v>
      </c>
      <c r="D303" s="230">
        <v>807065.3</v>
      </c>
      <c r="E303" s="231">
        <f t="shared" si="3"/>
        <v>0.95033723939006953</v>
      </c>
      <c r="F303" s="282"/>
      <c r="G303" s="36"/>
      <c r="H303" s="36"/>
      <c r="I303" s="36"/>
      <c r="J303" s="36"/>
      <c r="K303" s="36"/>
      <c r="L303" s="36"/>
      <c r="M303" s="36"/>
    </row>
    <row r="304" spans="2:13" x14ac:dyDescent="0.25">
      <c r="B304" s="229" t="s">
        <v>583</v>
      </c>
      <c r="C304" s="230">
        <v>187466.49</v>
      </c>
      <c r="D304" s="230">
        <v>179470.42</v>
      </c>
      <c r="E304" s="231">
        <f t="shared" si="3"/>
        <v>0.95734667033025489</v>
      </c>
      <c r="F304" s="282"/>
      <c r="G304" s="36"/>
      <c r="H304" s="36"/>
      <c r="I304" s="36"/>
      <c r="J304" s="36"/>
      <c r="K304" s="36"/>
      <c r="L304" s="36"/>
      <c r="M304" s="36"/>
    </row>
    <row r="305" spans="2:13" x14ac:dyDescent="0.25">
      <c r="B305" s="229" t="s">
        <v>542</v>
      </c>
      <c r="C305" s="230">
        <v>25393.24</v>
      </c>
      <c r="D305" s="228">
        <v>0</v>
      </c>
      <c r="E305" s="231">
        <f t="shared" si="3"/>
        <v>0</v>
      </c>
      <c r="F305" s="282"/>
      <c r="G305" s="36"/>
      <c r="H305" s="36"/>
      <c r="I305" s="36"/>
      <c r="J305" s="36"/>
      <c r="K305" s="36"/>
      <c r="L305" s="36"/>
      <c r="M305" s="36"/>
    </row>
    <row r="306" spans="2:13" x14ac:dyDescent="0.25">
      <c r="B306" s="229" t="s">
        <v>543</v>
      </c>
      <c r="C306" s="230">
        <v>79449.5</v>
      </c>
      <c r="D306" s="228">
        <v>0</v>
      </c>
      <c r="E306" s="231">
        <f t="shared" si="3"/>
        <v>0</v>
      </c>
      <c r="F306" s="282"/>
      <c r="G306" s="36"/>
      <c r="H306" s="36"/>
      <c r="I306" s="36"/>
      <c r="J306" s="36"/>
      <c r="K306" s="36"/>
      <c r="L306" s="36"/>
      <c r="M306" s="36"/>
    </row>
    <row r="307" spans="2:13" x14ac:dyDescent="0.25">
      <c r="B307" s="229" t="s">
        <v>559</v>
      </c>
      <c r="C307" s="230">
        <v>10387.56</v>
      </c>
      <c r="D307" s="230">
        <v>4400</v>
      </c>
      <c r="E307" s="231">
        <f t="shared" si="3"/>
        <v>0.42358359422231978</v>
      </c>
      <c r="F307" s="282"/>
      <c r="G307" s="36"/>
      <c r="H307" s="36"/>
      <c r="I307" s="36"/>
      <c r="J307" s="36"/>
      <c r="K307" s="36"/>
      <c r="L307" s="36"/>
      <c r="M307" s="36"/>
    </row>
    <row r="308" spans="2:13" x14ac:dyDescent="0.25">
      <c r="B308" s="229" t="s">
        <v>560</v>
      </c>
      <c r="C308" s="230">
        <v>9711.27</v>
      </c>
      <c r="D308" s="230">
        <v>3400</v>
      </c>
      <c r="E308" s="231">
        <f t="shared" si="3"/>
        <v>0.3501086881530428</v>
      </c>
      <c r="F308" s="282"/>
      <c r="G308" s="36"/>
      <c r="H308" s="36"/>
      <c r="I308" s="36"/>
      <c r="J308" s="36"/>
      <c r="K308" s="36"/>
      <c r="L308" s="36"/>
      <c r="M308" s="36"/>
    </row>
    <row r="309" spans="2:13" x14ac:dyDescent="0.25">
      <c r="B309" s="229" t="s">
        <v>561</v>
      </c>
      <c r="C309" s="230">
        <v>2490.66</v>
      </c>
      <c r="D309" s="230">
        <v>2305.4</v>
      </c>
      <c r="E309" s="231">
        <f t="shared" si="3"/>
        <v>0.92561810925618115</v>
      </c>
      <c r="F309" s="282"/>
      <c r="G309" s="36"/>
      <c r="H309" s="36"/>
      <c r="I309" s="36"/>
      <c r="J309" s="36"/>
      <c r="K309" s="36"/>
      <c r="L309" s="36"/>
      <c r="M309" s="36"/>
    </row>
    <row r="310" spans="2:13" x14ac:dyDescent="0.25">
      <c r="B310" s="229" t="s">
        <v>562</v>
      </c>
      <c r="C310" s="230">
        <v>28800</v>
      </c>
      <c r="D310" s="230">
        <v>8800</v>
      </c>
      <c r="E310" s="231">
        <f t="shared" si="3"/>
        <v>0.30555555555555558</v>
      </c>
      <c r="F310" s="282"/>
      <c r="G310" s="36"/>
      <c r="H310" s="36"/>
      <c r="I310" s="36"/>
      <c r="J310" s="36"/>
      <c r="K310" s="36"/>
      <c r="L310" s="36"/>
      <c r="M310" s="36"/>
    </row>
    <row r="311" spans="2:13" x14ac:dyDescent="0.25">
      <c r="B311" s="229" t="s">
        <v>563</v>
      </c>
      <c r="C311" s="230">
        <v>2265.31</v>
      </c>
      <c r="D311" s="230">
        <v>2262.59</v>
      </c>
      <c r="E311" s="231">
        <f t="shared" si="3"/>
        <v>0.99879928133456353</v>
      </c>
      <c r="F311" s="282"/>
      <c r="G311" s="36"/>
      <c r="H311" s="36"/>
      <c r="I311" s="36"/>
      <c r="J311" s="36"/>
      <c r="K311" s="36"/>
      <c r="L311" s="36"/>
      <c r="M311" s="36"/>
    </row>
    <row r="312" spans="2:13" x14ac:dyDescent="0.25">
      <c r="B312" s="229" t="s">
        <v>564</v>
      </c>
      <c r="C312" s="230">
        <v>1600</v>
      </c>
      <c r="D312" s="228">
        <v>0</v>
      </c>
      <c r="E312" s="231">
        <f t="shared" si="3"/>
        <v>0</v>
      </c>
      <c r="F312" s="282"/>
      <c r="G312" s="36"/>
      <c r="H312" s="36"/>
      <c r="I312" s="36"/>
      <c r="J312" s="36"/>
      <c r="K312" s="36"/>
      <c r="L312" s="36"/>
      <c r="M312" s="36"/>
    </row>
    <row r="313" spans="2:13" ht="25.5" x14ac:dyDescent="0.25">
      <c r="B313" s="229" t="s">
        <v>565</v>
      </c>
      <c r="C313" s="230">
        <v>2750</v>
      </c>
      <c r="D313" s="228">
        <v>750</v>
      </c>
      <c r="E313" s="231">
        <f t="shared" si="3"/>
        <v>0.27272727272727271</v>
      </c>
      <c r="F313" s="282"/>
      <c r="G313" s="36"/>
      <c r="H313" s="36"/>
      <c r="I313" s="36"/>
      <c r="J313" s="36"/>
      <c r="K313" s="36"/>
      <c r="L313" s="36"/>
      <c r="M313" s="36"/>
    </row>
    <row r="314" spans="2:13" x14ac:dyDescent="0.25">
      <c r="B314" s="229" t="s">
        <v>566</v>
      </c>
      <c r="C314" s="230">
        <v>2820</v>
      </c>
      <c r="D314" s="228">
        <v>820</v>
      </c>
      <c r="E314" s="231">
        <f t="shared" si="3"/>
        <v>0.29078014184397161</v>
      </c>
      <c r="F314" s="282"/>
      <c r="G314" s="36"/>
      <c r="H314" s="36"/>
      <c r="I314" s="36"/>
      <c r="J314" s="36"/>
      <c r="K314" s="36"/>
      <c r="L314" s="36"/>
      <c r="M314" s="36"/>
    </row>
    <row r="315" spans="2:13" ht="25.5" x14ac:dyDescent="0.25">
      <c r="B315" s="229" t="s">
        <v>567</v>
      </c>
      <c r="C315" s="230">
        <v>15041.17</v>
      </c>
      <c r="D315" s="228">
        <v>0</v>
      </c>
      <c r="E315" s="231">
        <f t="shared" si="3"/>
        <v>0</v>
      </c>
      <c r="F315" s="282"/>
      <c r="G315" s="36"/>
      <c r="H315" s="36"/>
      <c r="I315" s="36"/>
      <c r="J315" s="36"/>
      <c r="K315" s="36"/>
      <c r="L315" s="36"/>
      <c r="M315" s="36"/>
    </row>
    <row r="316" spans="2:13" x14ac:dyDescent="0.25">
      <c r="B316" s="229" t="s">
        <v>568</v>
      </c>
      <c r="C316" s="230">
        <v>25386.2</v>
      </c>
      <c r="D316" s="230">
        <v>1922.42</v>
      </c>
      <c r="E316" s="231">
        <f t="shared" si="3"/>
        <v>7.5726969770977939E-2</v>
      </c>
      <c r="F316" s="282"/>
      <c r="G316" s="36"/>
      <c r="H316" s="36"/>
      <c r="I316" s="36"/>
      <c r="J316" s="36"/>
      <c r="K316" s="36"/>
      <c r="L316" s="36"/>
      <c r="M316" s="36"/>
    </row>
    <row r="317" spans="2:13" x14ac:dyDescent="0.25">
      <c r="B317" s="229" t="s">
        <v>569</v>
      </c>
      <c r="C317" s="228">
        <v>676</v>
      </c>
      <c r="D317" s="228">
        <v>0</v>
      </c>
      <c r="E317" s="231">
        <f t="shared" si="3"/>
        <v>0</v>
      </c>
      <c r="F317" s="282"/>
      <c r="G317" s="36"/>
      <c r="H317" s="36"/>
      <c r="I317" s="36"/>
      <c r="J317" s="36"/>
      <c r="K317" s="36"/>
      <c r="L317" s="36"/>
      <c r="M317" s="36"/>
    </row>
    <row r="318" spans="2:13" ht="25.5" x14ac:dyDescent="0.25">
      <c r="B318" s="229" t="s">
        <v>575</v>
      </c>
      <c r="C318" s="230">
        <v>1235.5</v>
      </c>
      <c r="D318" s="228">
        <v>0</v>
      </c>
      <c r="E318" s="231">
        <f t="shared" si="3"/>
        <v>0</v>
      </c>
      <c r="F318" s="282"/>
      <c r="G318" s="36"/>
      <c r="H318" s="36"/>
      <c r="I318" s="36"/>
      <c r="J318" s="36"/>
      <c r="K318" s="36"/>
      <c r="L318" s="36"/>
      <c r="M318" s="36"/>
    </row>
    <row r="319" spans="2:13" x14ac:dyDescent="0.25">
      <c r="B319" s="229" t="s">
        <v>571</v>
      </c>
      <c r="C319" s="230">
        <v>23581</v>
      </c>
      <c r="D319" s="228">
        <v>0</v>
      </c>
      <c r="E319" s="231">
        <f t="shared" si="3"/>
        <v>0</v>
      </c>
      <c r="F319" s="282"/>
      <c r="G319" s="36"/>
      <c r="H319" s="36"/>
      <c r="I319" s="36"/>
      <c r="J319" s="36"/>
      <c r="K319" s="36"/>
      <c r="L319" s="36"/>
      <c r="M319" s="36"/>
    </row>
    <row r="320" spans="2:13" x14ac:dyDescent="0.25">
      <c r="B320" s="229" t="s">
        <v>570</v>
      </c>
      <c r="C320" s="230">
        <v>19433.78</v>
      </c>
      <c r="D320" s="228">
        <v>0</v>
      </c>
      <c r="E320" s="231">
        <f t="shared" si="3"/>
        <v>0</v>
      </c>
      <c r="F320" s="282"/>
      <c r="G320" s="36"/>
      <c r="H320" s="36"/>
      <c r="I320" s="36"/>
      <c r="J320" s="36"/>
      <c r="K320" s="36"/>
      <c r="L320" s="36"/>
      <c r="M320" s="36"/>
    </row>
    <row r="321" spans="2:13" x14ac:dyDescent="0.25">
      <c r="B321" s="229" t="s">
        <v>332</v>
      </c>
      <c r="C321" s="230">
        <v>22790.89</v>
      </c>
      <c r="D321" s="230">
        <v>11442.09</v>
      </c>
      <c r="E321" s="231">
        <f t="shared" si="3"/>
        <v>0.50204665109611779</v>
      </c>
      <c r="F321" s="282"/>
      <c r="G321" s="36"/>
      <c r="H321" s="36"/>
      <c r="I321" s="36"/>
      <c r="J321" s="36"/>
      <c r="K321" s="36"/>
      <c r="L321" s="36"/>
      <c r="M321" s="36"/>
    </row>
    <row r="322" spans="2:13" x14ac:dyDescent="0.25">
      <c r="B322" s="229" t="s">
        <v>572</v>
      </c>
      <c r="C322" s="230">
        <v>156664.14000000001</v>
      </c>
      <c r="D322" s="230">
        <v>33410.26</v>
      </c>
      <c r="E322" s="231">
        <f t="shared" si="3"/>
        <v>0.21326041811482832</v>
      </c>
      <c r="F322" s="282"/>
      <c r="G322" s="36"/>
      <c r="H322" s="36"/>
      <c r="I322" s="36"/>
      <c r="J322" s="36"/>
      <c r="K322" s="36"/>
      <c r="L322" s="36"/>
      <c r="M322" s="36"/>
    </row>
    <row r="323" spans="2:13" x14ac:dyDescent="0.25">
      <c r="B323" s="229" t="s">
        <v>573</v>
      </c>
      <c r="C323" s="228">
        <v>221822.93</v>
      </c>
      <c r="D323" s="230">
        <v>104636.17</v>
      </c>
      <c r="E323" s="231">
        <f t="shared" si="3"/>
        <v>0.47171034121675337</v>
      </c>
      <c r="F323" s="282"/>
      <c r="G323" s="36"/>
      <c r="H323" s="36"/>
      <c r="I323" s="36"/>
      <c r="J323" s="36"/>
      <c r="K323" s="36"/>
      <c r="L323" s="36"/>
      <c r="M323" s="36"/>
    </row>
    <row r="324" spans="2:13" x14ac:dyDescent="0.25">
      <c r="B324" s="229" t="s">
        <v>574</v>
      </c>
      <c r="C324" s="230">
        <v>4323.67</v>
      </c>
      <c r="D324" s="228">
        <v>0</v>
      </c>
      <c r="E324" s="231">
        <f t="shared" si="3"/>
        <v>0</v>
      </c>
      <c r="F324" s="282"/>
      <c r="G324" s="36"/>
      <c r="H324" s="36"/>
      <c r="I324" s="36"/>
      <c r="J324" s="36"/>
      <c r="K324" s="36"/>
      <c r="L324" s="36"/>
      <c r="M324" s="36"/>
    </row>
    <row r="325" spans="2:13" ht="25.5" x14ac:dyDescent="0.25">
      <c r="B325" s="229" t="s">
        <v>326</v>
      </c>
      <c r="C325" s="230">
        <v>16825.439999999999</v>
      </c>
      <c r="D325" s="228">
        <v>0</v>
      </c>
      <c r="E325" s="231">
        <f t="shared" si="3"/>
        <v>0</v>
      </c>
      <c r="F325" s="282"/>
      <c r="G325" s="36"/>
      <c r="H325" s="36"/>
      <c r="I325" s="36"/>
      <c r="J325" s="36"/>
      <c r="K325" s="36"/>
      <c r="L325" s="36"/>
      <c r="M325" s="36"/>
    </row>
    <row r="326" spans="2:13" x14ac:dyDescent="0.25">
      <c r="B326" s="229" t="s">
        <v>577</v>
      </c>
      <c r="C326" s="230">
        <v>65031.09</v>
      </c>
      <c r="D326" s="228">
        <v>0</v>
      </c>
      <c r="E326" s="231">
        <f t="shared" si="3"/>
        <v>0</v>
      </c>
      <c r="F326" s="282"/>
      <c r="G326" s="36"/>
      <c r="H326" s="36"/>
      <c r="I326" s="36"/>
      <c r="J326" s="36"/>
      <c r="K326" s="36"/>
      <c r="L326" s="36"/>
      <c r="M326" s="36"/>
    </row>
    <row r="327" spans="2:13" x14ac:dyDescent="0.25">
      <c r="B327" s="229" t="s">
        <v>578</v>
      </c>
      <c r="C327" s="230">
        <v>100000</v>
      </c>
      <c r="D327" s="230">
        <v>800</v>
      </c>
      <c r="E327" s="231">
        <f t="shared" si="3"/>
        <v>8.0000000000000002E-3</v>
      </c>
      <c r="F327" s="282"/>
      <c r="G327" s="36"/>
      <c r="H327" s="36"/>
      <c r="I327" s="36"/>
      <c r="J327" s="36"/>
      <c r="K327" s="36"/>
      <c r="L327" s="36"/>
      <c r="M327" s="36"/>
    </row>
    <row r="328" spans="2:13" x14ac:dyDescent="0.25">
      <c r="B328" s="229" t="s">
        <v>579</v>
      </c>
      <c r="C328" s="230">
        <v>9408</v>
      </c>
      <c r="D328" s="228">
        <v>0</v>
      </c>
      <c r="E328" s="231">
        <f t="shared" si="3"/>
        <v>0</v>
      </c>
      <c r="F328" s="282"/>
      <c r="G328" s="36"/>
      <c r="H328" s="36"/>
      <c r="I328" s="36"/>
      <c r="J328" s="36"/>
      <c r="K328" s="36"/>
      <c r="L328" s="36"/>
      <c r="M328" s="36"/>
    </row>
    <row r="329" spans="2:13" x14ac:dyDescent="0.25">
      <c r="B329" s="229" t="s">
        <v>580</v>
      </c>
      <c r="C329" s="230">
        <v>24480.9</v>
      </c>
      <c r="D329" s="230">
        <v>18880.400000000001</v>
      </c>
      <c r="E329" s="231">
        <f t="shared" si="3"/>
        <v>0.77122981589729134</v>
      </c>
      <c r="F329" s="283"/>
      <c r="G329" s="36"/>
      <c r="H329" s="36"/>
      <c r="I329" s="36"/>
      <c r="J329" s="36"/>
      <c r="K329" s="36"/>
      <c r="L329" s="36"/>
      <c r="M329" s="36"/>
    </row>
    <row r="330" spans="2:13" x14ac:dyDescent="0.25">
      <c r="B330" s="115"/>
      <c r="C330" s="115"/>
      <c r="D330" s="115"/>
      <c r="E330" s="115"/>
      <c r="F330" s="115"/>
      <c r="G330" s="36"/>
      <c r="H330" s="36"/>
      <c r="I330" s="36"/>
      <c r="J330" s="36"/>
      <c r="K330" s="36"/>
      <c r="L330" s="36"/>
      <c r="M330" s="36"/>
    </row>
    <row r="331" spans="2:13" ht="15.75" thickBot="1" x14ac:dyDescent="0.3">
      <c r="B331" s="64"/>
      <c r="C331" s="64"/>
      <c r="D331" s="64"/>
      <c r="E331" s="64"/>
      <c r="F331" s="64"/>
      <c r="G331" s="36"/>
      <c r="H331" s="36"/>
      <c r="I331" s="36"/>
      <c r="J331" s="39"/>
      <c r="K331" s="36"/>
      <c r="L331" s="36"/>
    </row>
    <row r="332" spans="2:13" ht="52.5" customHeight="1" thickBot="1" x14ac:dyDescent="0.3">
      <c r="B332" s="65" t="s">
        <v>84</v>
      </c>
      <c r="C332" s="66" t="s">
        <v>85</v>
      </c>
      <c r="D332" s="66" t="s">
        <v>86</v>
      </c>
      <c r="E332" s="66" t="s">
        <v>87</v>
      </c>
      <c r="F332" s="66" t="s">
        <v>88</v>
      </c>
      <c r="G332" s="66" t="s">
        <v>230</v>
      </c>
      <c r="H332" s="36"/>
      <c r="I332" s="36"/>
      <c r="J332" s="39"/>
      <c r="K332" s="36"/>
      <c r="L332" s="36"/>
    </row>
    <row r="333" spans="2:13" ht="15.75" thickBot="1" x14ac:dyDescent="0.3">
      <c r="B333" s="123">
        <v>110271351.23</v>
      </c>
      <c r="C333" s="124">
        <v>31715665.809999999</v>
      </c>
      <c r="D333" s="124">
        <v>23340475.789999999</v>
      </c>
      <c r="E333" s="124">
        <v>53906370.43</v>
      </c>
      <c r="F333" s="124">
        <v>26133729.760000002</v>
      </c>
      <c r="G333" s="126">
        <f>(D333+F333)/(B333)</f>
        <v>0.44865874044481857</v>
      </c>
      <c r="H333" s="279"/>
      <c r="I333" s="36"/>
      <c r="J333" s="39"/>
      <c r="K333" s="36"/>
      <c r="L333" s="36"/>
    </row>
    <row r="334" spans="2:13" ht="15.75" thickBot="1" x14ac:dyDescent="0.3">
      <c r="B334" s="63"/>
      <c r="C334" s="125"/>
      <c r="D334" s="125"/>
      <c r="E334" s="63"/>
      <c r="F334" s="63"/>
      <c r="G334" s="63"/>
      <c r="H334" s="280"/>
      <c r="I334" s="36"/>
      <c r="J334" s="39"/>
      <c r="K334" s="36"/>
      <c r="L334" s="36"/>
    </row>
    <row r="335" spans="2:13" ht="15.75" thickBot="1" x14ac:dyDescent="0.3">
      <c r="B335" s="39"/>
      <c r="C335" s="39"/>
      <c r="D335" s="39"/>
      <c r="E335" s="36"/>
      <c r="F335" s="36"/>
      <c r="G335" s="36"/>
      <c r="H335" s="36"/>
      <c r="I335" s="39"/>
      <c r="J335" s="39"/>
      <c r="K335" s="36"/>
      <c r="L335" s="36"/>
    </row>
    <row r="336" spans="2:13" ht="15.75" thickBot="1" x14ac:dyDescent="0.3">
      <c r="B336" s="298" t="s">
        <v>232</v>
      </c>
      <c r="C336" s="299"/>
      <c r="D336" s="299"/>
      <c r="E336" s="299"/>
      <c r="F336" s="300"/>
      <c r="G336" s="36"/>
      <c r="H336" s="36"/>
      <c r="I336" s="39"/>
      <c r="J336" s="39"/>
      <c r="K336" s="36"/>
      <c r="L336" s="36"/>
    </row>
    <row r="337" spans="2:12" ht="45.75" customHeight="1" thickBot="1" x14ac:dyDescent="0.3">
      <c r="B337" s="23" t="s">
        <v>233</v>
      </c>
      <c r="C337" s="23" t="s">
        <v>97</v>
      </c>
      <c r="D337" s="24" t="s">
        <v>234</v>
      </c>
      <c r="E337" s="24" t="s">
        <v>98</v>
      </c>
      <c r="F337" s="24" t="s">
        <v>148</v>
      </c>
      <c r="G337" s="61"/>
      <c r="H337" s="36"/>
      <c r="I337" s="61"/>
      <c r="J337" s="39"/>
      <c r="K337" s="36"/>
      <c r="L337" s="36"/>
    </row>
    <row r="338" spans="2:12" ht="30.75" thickBot="1" x14ac:dyDescent="0.3">
      <c r="B338" s="67" t="s">
        <v>321</v>
      </c>
      <c r="C338" s="127">
        <v>110271351.23</v>
      </c>
      <c r="D338" s="127">
        <v>5668306.2400000002</v>
      </c>
      <c r="E338" s="128">
        <f>+D338*100/C338</f>
        <v>5.1403253671728857</v>
      </c>
      <c r="F338" s="260" t="s">
        <v>851</v>
      </c>
      <c r="G338" s="61"/>
      <c r="H338" s="36"/>
      <c r="I338" s="61"/>
      <c r="J338" s="39"/>
      <c r="K338" s="36"/>
      <c r="L338" s="36"/>
    </row>
    <row r="339" spans="2:12" ht="15.75" thickBot="1" x14ac:dyDescent="0.3">
      <c r="B339" s="61"/>
      <c r="C339" s="61"/>
      <c r="D339" s="61"/>
      <c r="E339" s="61"/>
      <c r="F339" s="61"/>
      <c r="G339" s="61"/>
      <c r="H339" s="36"/>
      <c r="I339" s="61"/>
      <c r="J339" s="39"/>
      <c r="K339" s="36"/>
      <c r="L339" s="36"/>
    </row>
    <row r="340" spans="2:12" ht="49.5" customHeight="1" thickBot="1" x14ac:dyDescent="0.3">
      <c r="B340" s="16" t="s">
        <v>94</v>
      </c>
      <c r="C340" s="17" t="s">
        <v>4</v>
      </c>
      <c r="D340" s="18" t="s">
        <v>165</v>
      </c>
      <c r="E340" s="18" t="s">
        <v>166</v>
      </c>
      <c r="F340" s="24" t="s">
        <v>148</v>
      </c>
      <c r="G340" s="61"/>
      <c r="H340" s="36"/>
      <c r="I340" s="61"/>
      <c r="J340" s="39"/>
      <c r="K340" s="36"/>
      <c r="L340" s="36"/>
    </row>
    <row r="341" spans="2:12" ht="87" customHeight="1" x14ac:dyDescent="0.25">
      <c r="B341" s="129" t="s">
        <v>164</v>
      </c>
      <c r="C341" s="130" t="s">
        <v>321</v>
      </c>
      <c r="D341" s="131" t="s">
        <v>323</v>
      </c>
      <c r="E341" s="131" t="s">
        <v>322</v>
      </c>
      <c r="F341" s="261" t="s">
        <v>852</v>
      </c>
      <c r="G341" s="61"/>
      <c r="H341" s="36"/>
      <c r="I341" s="61"/>
      <c r="J341" s="39"/>
      <c r="K341" s="36"/>
      <c r="L341" s="36"/>
    </row>
    <row r="342" spans="2:12" ht="15.75" thickBot="1" x14ac:dyDescent="0.3">
      <c r="B342" s="61"/>
      <c r="C342" s="61"/>
      <c r="D342" s="61"/>
      <c r="E342" s="61"/>
      <c r="F342" s="61"/>
      <c r="G342" s="61"/>
      <c r="H342" s="36"/>
      <c r="I342" s="61"/>
      <c r="J342" s="39"/>
      <c r="K342" s="36"/>
      <c r="L342" s="36"/>
    </row>
    <row r="343" spans="2:12" ht="51.75" thickBot="1" x14ac:dyDescent="0.3">
      <c r="B343" s="68" t="s">
        <v>167</v>
      </c>
      <c r="C343" s="17" t="s">
        <v>263</v>
      </c>
      <c r="D343" s="61"/>
      <c r="E343" s="61"/>
      <c r="F343" s="61"/>
      <c r="G343" s="61"/>
      <c r="H343" s="36"/>
      <c r="I343" s="61"/>
      <c r="J343" s="39"/>
      <c r="K343" s="36"/>
      <c r="L343" s="36"/>
    </row>
    <row r="344" spans="2:12" ht="66.75" customHeight="1" thickBot="1" x14ac:dyDescent="0.3">
      <c r="B344" s="19" t="s">
        <v>168</v>
      </c>
      <c r="C344" s="20" t="s">
        <v>95</v>
      </c>
      <c r="D344" s="20" t="s">
        <v>96</v>
      </c>
      <c r="E344" s="30" t="s">
        <v>169</v>
      </c>
      <c r="F344" s="31" t="s">
        <v>38</v>
      </c>
      <c r="G344" s="236" t="s">
        <v>43</v>
      </c>
      <c r="H344" s="61"/>
      <c r="I344" s="61"/>
      <c r="J344" s="39"/>
      <c r="K344" s="36"/>
      <c r="L344" s="36"/>
    </row>
    <row r="345" spans="2:12" ht="38.25" x14ac:dyDescent="0.25">
      <c r="B345" s="119" t="s">
        <v>324</v>
      </c>
      <c r="C345" s="136">
        <v>45722.73</v>
      </c>
      <c r="D345" s="118">
        <v>0</v>
      </c>
      <c r="E345" s="132">
        <v>0.4</v>
      </c>
      <c r="F345" s="116" t="s">
        <v>595</v>
      </c>
      <c r="G345" s="284" t="s">
        <v>853</v>
      </c>
      <c r="H345" s="61"/>
      <c r="I345" s="61"/>
      <c r="J345" s="39"/>
      <c r="K345" s="36"/>
      <c r="L345" s="36"/>
    </row>
    <row r="346" spans="2:12" ht="25.5" x14ac:dyDescent="0.25">
      <c r="B346" s="133" t="s">
        <v>325</v>
      </c>
      <c r="C346" s="137">
        <v>65031.09</v>
      </c>
      <c r="D346" s="118">
        <v>0</v>
      </c>
      <c r="E346" s="132">
        <v>0</v>
      </c>
      <c r="F346" s="116" t="s">
        <v>596</v>
      </c>
      <c r="G346" s="285"/>
      <c r="H346" s="61"/>
      <c r="I346" s="61"/>
      <c r="J346" s="39"/>
      <c r="K346" s="36"/>
      <c r="L346" s="36"/>
    </row>
    <row r="347" spans="2:12" ht="25.5" x14ac:dyDescent="0.25">
      <c r="B347" s="133" t="s">
        <v>326</v>
      </c>
      <c r="C347" s="137">
        <v>16825.43</v>
      </c>
      <c r="D347" s="118">
        <v>0</v>
      </c>
      <c r="E347" s="132">
        <v>0</v>
      </c>
      <c r="F347" s="116" t="s">
        <v>327</v>
      </c>
      <c r="G347" s="285"/>
      <c r="H347" s="61"/>
      <c r="I347" s="61"/>
      <c r="J347" s="39"/>
      <c r="K347" s="36"/>
      <c r="L347" s="36"/>
    </row>
    <row r="348" spans="2:12" ht="51" x14ac:dyDescent="0.25">
      <c r="B348" s="133" t="s">
        <v>328</v>
      </c>
      <c r="C348" s="137">
        <v>14131.58</v>
      </c>
      <c r="D348" s="118">
        <v>0</v>
      </c>
      <c r="E348" s="132">
        <v>0</v>
      </c>
      <c r="F348" s="116" t="s">
        <v>329</v>
      </c>
      <c r="G348" s="285"/>
      <c r="H348" s="61"/>
      <c r="I348" s="61"/>
      <c r="J348" s="39"/>
      <c r="K348" s="36"/>
      <c r="L348" s="36"/>
    </row>
    <row r="349" spans="2:12" ht="51" x14ac:dyDescent="0.25">
      <c r="B349" s="133" t="s">
        <v>330</v>
      </c>
      <c r="C349" s="137">
        <v>32997.230000000003</v>
      </c>
      <c r="D349" s="118">
        <v>0</v>
      </c>
      <c r="E349" s="132">
        <v>0</v>
      </c>
      <c r="F349" s="116" t="s">
        <v>329</v>
      </c>
      <c r="G349" s="285"/>
      <c r="H349" s="61"/>
      <c r="I349" s="61"/>
      <c r="J349" s="39"/>
      <c r="K349" s="36"/>
      <c r="L349" s="36"/>
    </row>
    <row r="350" spans="2:12" ht="38.25" x14ac:dyDescent="0.25">
      <c r="B350" s="133" t="s">
        <v>331</v>
      </c>
      <c r="C350" s="137">
        <v>50000</v>
      </c>
      <c r="D350" s="118">
        <v>0</v>
      </c>
      <c r="E350" s="132">
        <v>0</v>
      </c>
      <c r="F350" s="116" t="s">
        <v>329</v>
      </c>
      <c r="G350" s="285"/>
      <c r="H350" s="61"/>
      <c r="I350" s="61"/>
      <c r="J350" s="39"/>
      <c r="K350" s="36"/>
      <c r="L350" s="36"/>
    </row>
    <row r="351" spans="2:12" ht="38.25" x14ac:dyDescent="0.25">
      <c r="B351" s="133" t="s">
        <v>332</v>
      </c>
      <c r="C351" s="137">
        <v>20000</v>
      </c>
      <c r="D351" s="118">
        <v>0</v>
      </c>
      <c r="E351" s="132">
        <v>0</v>
      </c>
      <c r="F351" s="116" t="s">
        <v>329</v>
      </c>
      <c r="G351" s="285"/>
      <c r="H351" s="61"/>
      <c r="I351" s="61"/>
      <c r="J351" s="39"/>
      <c r="K351" s="36"/>
      <c r="L351" s="36"/>
    </row>
    <row r="352" spans="2:12" ht="38.25" x14ac:dyDescent="0.25">
      <c r="B352" s="134" t="s">
        <v>333</v>
      </c>
      <c r="C352" s="137">
        <v>30000</v>
      </c>
      <c r="D352" s="118">
        <v>0</v>
      </c>
      <c r="E352" s="132">
        <v>0</v>
      </c>
      <c r="F352" s="116" t="s">
        <v>329</v>
      </c>
      <c r="G352" s="285"/>
      <c r="H352" s="61"/>
      <c r="I352" s="61"/>
      <c r="J352" s="39"/>
      <c r="K352" s="36"/>
      <c r="L352" s="36"/>
    </row>
    <row r="353" spans="2:12" ht="38.25" x14ac:dyDescent="0.25">
      <c r="B353" s="133" t="s">
        <v>334</v>
      </c>
      <c r="C353" s="137">
        <v>83593.31</v>
      </c>
      <c r="D353" s="118">
        <v>0</v>
      </c>
      <c r="E353" s="132">
        <v>0.5</v>
      </c>
      <c r="F353" s="116" t="s">
        <v>335</v>
      </c>
      <c r="G353" s="285"/>
      <c r="H353" s="61"/>
      <c r="I353" s="61"/>
      <c r="J353" s="39"/>
      <c r="K353" s="36"/>
      <c r="L353" s="36"/>
    </row>
    <row r="354" spans="2:12" ht="38.25" x14ac:dyDescent="0.25">
      <c r="B354" s="133" t="s">
        <v>336</v>
      </c>
      <c r="C354" s="137">
        <v>10033.83</v>
      </c>
      <c r="D354" s="118">
        <v>0</v>
      </c>
      <c r="E354" s="132">
        <v>0</v>
      </c>
      <c r="F354" s="116" t="s">
        <v>329</v>
      </c>
      <c r="G354" s="285"/>
      <c r="H354" s="61"/>
      <c r="I354" s="61"/>
      <c r="J354" s="39"/>
      <c r="K354" s="36"/>
      <c r="L354" s="36"/>
    </row>
    <row r="355" spans="2:12" ht="38.25" x14ac:dyDescent="0.25">
      <c r="B355" s="133" t="s">
        <v>337</v>
      </c>
      <c r="C355" s="137">
        <v>700000</v>
      </c>
      <c r="D355" s="118">
        <v>0</v>
      </c>
      <c r="E355" s="132">
        <v>0</v>
      </c>
      <c r="F355" s="116" t="s">
        <v>329</v>
      </c>
      <c r="G355" s="285"/>
      <c r="H355" s="61"/>
      <c r="I355" s="61"/>
      <c r="J355" s="39"/>
      <c r="K355" s="36"/>
      <c r="L355" s="36"/>
    </row>
    <row r="356" spans="2:12" ht="38.25" x14ac:dyDescent="0.25">
      <c r="B356" s="133" t="s">
        <v>338</v>
      </c>
      <c r="C356" s="137">
        <v>20000</v>
      </c>
      <c r="D356" s="118">
        <v>0</v>
      </c>
      <c r="E356" s="132">
        <v>0</v>
      </c>
      <c r="F356" s="116" t="s">
        <v>329</v>
      </c>
      <c r="G356" s="285"/>
      <c r="H356" s="61"/>
      <c r="I356" s="61"/>
      <c r="J356" s="39"/>
      <c r="K356" s="36"/>
      <c r="L356" s="36"/>
    </row>
    <row r="357" spans="2:12" ht="38.25" x14ac:dyDescent="0.25">
      <c r="B357" s="133" t="s">
        <v>339</v>
      </c>
      <c r="C357" s="137">
        <v>40000</v>
      </c>
      <c r="D357" s="118">
        <v>0</v>
      </c>
      <c r="E357" s="132">
        <v>0</v>
      </c>
      <c r="F357" s="116" t="s">
        <v>329</v>
      </c>
      <c r="G357" s="285"/>
      <c r="H357" s="61"/>
      <c r="I357" s="61"/>
      <c r="J357" s="39"/>
      <c r="K357" s="36"/>
      <c r="L357" s="36"/>
    </row>
    <row r="358" spans="2:12" ht="38.25" x14ac:dyDescent="0.25">
      <c r="B358" s="133" t="s">
        <v>340</v>
      </c>
      <c r="C358" s="137">
        <v>85000</v>
      </c>
      <c r="D358" s="118">
        <v>0</v>
      </c>
      <c r="E358" s="132">
        <v>0</v>
      </c>
      <c r="F358" s="116" t="s">
        <v>329</v>
      </c>
      <c r="G358" s="285"/>
      <c r="H358" s="61"/>
      <c r="I358" s="61"/>
      <c r="J358" s="39"/>
      <c r="K358" s="36"/>
      <c r="L358" s="36"/>
    </row>
    <row r="359" spans="2:12" ht="38.25" x14ac:dyDescent="0.25">
      <c r="B359" s="133" t="s">
        <v>341</v>
      </c>
      <c r="C359" s="137">
        <v>20000</v>
      </c>
      <c r="D359" s="118">
        <v>0</v>
      </c>
      <c r="E359" s="132">
        <v>0</v>
      </c>
      <c r="F359" s="116" t="s">
        <v>329</v>
      </c>
      <c r="G359" s="285"/>
      <c r="H359" s="61"/>
      <c r="I359" s="61"/>
      <c r="J359" s="39"/>
      <c r="K359" s="36"/>
      <c r="L359" s="36"/>
    </row>
    <row r="360" spans="2:12" ht="38.25" x14ac:dyDescent="0.25">
      <c r="B360" s="133" t="s">
        <v>342</v>
      </c>
      <c r="C360" s="137">
        <v>60000</v>
      </c>
      <c r="D360" s="118">
        <v>0</v>
      </c>
      <c r="E360" s="132">
        <v>0</v>
      </c>
      <c r="F360" s="116" t="s">
        <v>329</v>
      </c>
      <c r="G360" s="285"/>
      <c r="H360" s="61"/>
      <c r="I360" s="61"/>
      <c r="J360" s="39"/>
      <c r="K360" s="36"/>
      <c r="L360" s="36"/>
    </row>
    <row r="361" spans="2:12" ht="38.25" x14ac:dyDescent="0.25">
      <c r="B361" s="133" t="s">
        <v>343</v>
      </c>
      <c r="C361" s="137">
        <v>30000</v>
      </c>
      <c r="D361" s="118">
        <v>0</v>
      </c>
      <c r="E361" s="132">
        <v>0</v>
      </c>
      <c r="F361" s="116" t="s">
        <v>329</v>
      </c>
      <c r="G361" s="285"/>
      <c r="H361" s="61"/>
      <c r="I361" s="61"/>
      <c r="J361" s="39"/>
      <c r="K361" s="36"/>
      <c r="L361" s="36"/>
    </row>
    <row r="362" spans="2:12" ht="25.5" x14ac:dyDescent="0.25">
      <c r="B362" s="133" t="s">
        <v>344</v>
      </c>
      <c r="C362" s="137">
        <v>30000</v>
      </c>
      <c r="D362" s="118">
        <v>0</v>
      </c>
      <c r="E362" s="132">
        <v>0.5</v>
      </c>
      <c r="F362" s="116" t="s">
        <v>335</v>
      </c>
      <c r="G362" s="285"/>
      <c r="H362" s="61"/>
      <c r="I362" s="61"/>
      <c r="J362" s="39"/>
      <c r="K362" s="36"/>
      <c r="L362" s="36"/>
    </row>
    <row r="363" spans="2:12" ht="25.5" x14ac:dyDescent="0.25">
      <c r="B363" s="133" t="s">
        <v>345</v>
      </c>
      <c r="C363" s="138">
        <v>69390.05</v>
      </c>
      <c r="D363" s="118">
        <v>0</v>
      </c>
      <c r="E363" s="132">
        <v>0.8</v>
      </c>
      <c r="F363" s="116" t="s">
        <v>335</v>
      </c>
      <c r="G363" s="285"/>
      <c r="H363" s="61"/>
      <c r="I363" s="61"/>
      <c r="J363" s="39"/>
      <c r="K363" s="36"/>
      <c r="L363" s="36"/>
    </row>
    <row r="364" spans="2:12" ht="38.25" x14ac:dyDescent="0.25">
      <c r="B364" s="133" t="s">
        <v>346</v>
      </c>
      <c r="C364" s="137">
        <v>65000</v>
      </c>
      <c r="D364" s="118">
        <v>0</v>
      </c>
      <c r="E364" s="132">
        <v>0</v>
      </c>
      <c r="F364" s="116" t="s">
        <v>329</v>
      </c>
      <c r="G364" s="285"/>
      <c r="H364" s="61"/>
      <c r="I364" s="61"/>
      <c r="J364" s="39"/>
      <c r="K364" s="36"/>
      <c r="L364" s="36"/>
    </row>
    <row r="365" spans="2:12" ht="25.5" x14ac:dyDescent="0.25">
      <c r="B365" s="133" t="s">
        <v>347</v>
      </c>
      <c r="C365" s="137">
        <v>65000</v>
      </c>
      <c r="D365" s="118">
        <v>0</v>
      </c>
      <c r="E365" s="132">
        <v>0.5</v>
      </c>
      <c r="F365" s="116" t="s">
        <v>335</v>
      </c>
      <c r="G365" s="285"/>
      <c r="H365" s="61"/>
      <c r="I365" s="61"/>
      <c r="J365" s="39"/>
      <c r="K365" s="36"/>
      <c r="L365" s="36"/>
    </row>
    <row r="366" spans="2:12" ht="38.25" x14ac:dyDescent="0.25">
      <c r="B366" s="133" t="s">
        <v>348</v>
      </c>
      <c r="C366" s="137">
        <v>59000</v>
      </c>
      <c r="D366" s="118">
        <v>0</v>
      </c>
      <c r="E366" s="132">
        <v>0.5</v>
      </c>
      <c r="F366" s="116" t="s">
        <v>349</v>
      </c>
      <c r="G366" s="285"/>
      <c r="H366" s="61"/>
      <c r="I366" s="61"/>
      <c r="J366" s="39"/>
      <c r="K366" s="36"/>
      <c r="L366" s="36"/>
    </row>
    <row r="367" spans="2:12" ht="38.25" x14ac:dyDescent="0.25">
      <c r="B367" s="133" t="s">
        <v>350</v>
      </c>
      <c r="C367" s="137">
        <v>50000</v>
      </c>
      <c r="D367" s="118">
        <v>0</v>
      </c>
      <c r="E367" s="132">
        <v>0</v>
      </c>
      <c r="F367" s="116" t="s">
        <v>329</v>
      </c>
      <c r="G367" s="285"/>
      <c r="H367" s="61"/>
      <c r="I367" s="61"/>
      <c r="J367" s="39"/>
      <c r="K367" s="36"/>
      <c r="L367" s="36"/>
    </row>
    <row r="368" spans="2:12" ht="38.25" x14ac:dyDescent="0.25">
      <c r="B368" s="133" t="s">
        <v>351</v>
      </c>
      <c r="C368" s="138">
        <v>6340.28</v>
      </c>
      <c r="D368" s="132">
        <v>0</v>
      </c>
      <c r="E368" s="222">
        <v>0</v>
      </c>
      <c r="F368" s="116" t="s">
        <v>329</v>
      </c>
      <c r="G368" s="285"/>
      <c r="H368" s="61"/>
      <c r="I368" s="61"/>
      <c r="J368" s="39"/>
      <c r="K368" s="36"/>
      <c r="L368" s="36"/>
    </row>
    <row r="369" spans="2:12" ht="63.75" x14ac:dyDescent="0.25">
      <c r="B369" s="133" t="s">
        <v>352</v>
      </c>
      <c r="C369" s="139">
        <v>40000</v>
      </c>
      <c r="D369" s="118">
        <v>0</v>
      </c>
      <c r="E369" s="132">
        <v>0</v>
      </c>
      <c r="F369" s="116" t="s">
        <v>329</v>
      </c>
      <c r="G369" s="285"/>
      <c r="H369" s="61"/>
      <c r="I369" s="61"/>
      <c r="J369" s="39"/>
      <c r="K369" s="36"/>
      <c r="L369" s="36"/>
    </row>
    <row r="370" spans="2:12" ht="25.5" x14ac:dyDescent="0.25">
      <c r="B370" s="133" t="s">
        <v>353</v>
      </c>
      <c r="C370" s="139">
        <v>94382.29</v>
      </c>
      <c r="D370" s="118">
        <v>0</v>
      </c>
      <c r="E370" s="132">
        <v>0.5</v>
      </c>
      <c r="F370" s="116" t="s">
        <v>335</v>
      </c>
      <c r="G370" s="285"/>
      <c r="H370" s="61"/>
      <c r="I370" s="61"/>
      <c r="J370" s="39"/>
      <c r="K370" s="36"/>
      <c r="L370" s="36"/>
    </row>
    <row r="371" spans="2:12" ht="38.25" x14ac:dyDescent="0.25">
      <c r="B371" s="133" t="s">
        <v>354</v>
      </c>
      <c r="C371" s="139">
        <v>40000</v>
      </c>
      <c r="D371" s="118">
        <v>0</v>
      </c>
      <c r="E371" s="132">
        <v>0</v>
      </c>
      <c r="F371" s="116" t="s">
        <v>355</v>
      </c>
      <c r="G371" s="285"/>
      <c r="H371" s="61"/>
      <c r="I371" s="61"/>
      <c r="J371" s="39"/>
      <c r="K371" s="36"/>
      <c r="L371" s="36"/>
    </row>
    <row r="372" spans="2:12" ht="38.25" x14ac:dyDescent="0.25">
      <c r="B372" s="133" t="s">
        <v>356</v>
      </c>
      <c r="C372" s="138">
        <v>80095.899999999994</v>
      </c>
      <c r="D372" s="118">
        <v>0</v>
      </c>
      <c r="E372" s="132">
        <v>0.5</v>
      </c>
      <c r="F372" s="116" t="s">
        <v>355</v>
      </c>
      <c r="G372" s="285"/>
      <c r="H372" s="61"/>
      <c r="I372" s="61"/>
      <c r="J372" s="39"/>
      <c r="K372" s="36"/>
      <c r="L372" s="36"/>
    </row>
    <row r="373" spans="2:12" ht="39" customHeight="1" x14ac:dyDescent="0.25">
      <c r="B373" s="179" t="s">
        <v>597</v>
      </c>
      <c r="C373" s="180">
        <v>25297</v>
      </c>
      <c r="D373" s="118">
        <v>0</v>
      </c>
      <c r="E373" s="132">
        <v>0</v>
      </c>
      <c r="F373" s="116" t="s">
        <v>329</v>
      </c>
      <c r="G373" s="285"/>
      <c r="H373" s="61"/>
      <c r="I373" s="61"/>
      <c r="J373" s="39"/>
      <c r="K373" s="36"/>
      <c r="L373" s="36"/>
    </row>
    <row r="374" spans="2:12" ht="38.25" x14ac:dyDescent="0.25">
      <c r="B374" s="133" t="s">
        <v>357</v>
      </c>
      <c r="C374" s="139">
        <v>100000</v>
      </c>
      <c r="D374" s="118">
        <v>0</v>
      </c>
      <c r="E374" s="132">
        <v>0.5</v>
      </c>
      <c r="F374" s="116" t="s">
        <v>355</v>
      </c>
      <c r="G374" s="285"/>
      <c r="H374" s="61"/>
      <c r="I374" s="61"/>
      <c r="J374" s="39"/>
      <c r="K374" s="36"/>
      <c r="L374" s="36"/>
    </row>
    <row r="375" spans="2:12" ht="38.25" x14ac:dyDescent="0.25">
      <c r="B375" s="133" t="s">
        <v>358</v>
      </c>
      <c r="C375" s="140">
        <v>50000</v>
      </c>
      <c r="D375" s="118">
        <v>0</v>
      </c>
      <c r="E375" s="132">
        <v>0</v>
      </c>
      <c r="F375" s="116" t="s">
        <v>329</v>
      </c>
      <c r="G375" s="285"/>
      <c r="H375" s="61"/>
      <c r="I375" s="61"/>
      <c r="J375" s="39"/>
      <c r="K375" s="36"/>
      <c r="L375" s="36"/>
    </row>
    <row r="376" spans="2:12" ht="36" customHeight="1" x14ac:dyDescent="0.25">
      <c r="B376" s="179" t="s">
        <v>598</v>
      </c>
      <c r="C376" s="181">
        <v>69169.919999999998</v>
      </c>
      <c r="D376" s="118">
        <v>0</v>
      </c>
      <c r="E376" s="132">
        <v>0</v>
      </c>
      <c r="F376" s="116" t="s">
        <v>329</v>
      </c>
      <c r="G376" s="285"/>
      <c r="H376" s="61"/>
      <c r="I376" s="61"/>
      <c r="J376" s="39"/>
      <c r="K376" s="36"/>
      <c r="L376" s="36"/>
    </row>
    <row r="377" spans="2:12" ht="38.25" x14ac:dyDescent="0.25">
      <c r="B377" s="133" t="s">
        <v>359</v>
      </c>
      <c r="C377" s="139">
        <v>70000</v>
      </c>
      <c r="D377" s="118">
        <v>0</v>
      </c>
      <c r="E377" s="132">
        <v>0.5</v>
      </c>
      <c r="F377" s="116" t="s">
        <v>360</v>
      </c>
      <c r="G377" s="285"/>
      <c r="H377" s="61"/>
      <c r="I377" s="61"/>
      <c r="J377" s="39"/>
      <c r="K377" s="36"/>
      <c r="L377" s="36"/>
    </row>
    <row r="378" spans="2:12" ht="38.25" x14ac:dyDescent="0.25">
      <c r="B378" s="133" t="s">
        <v>361</v>
      </c>
      <c r="C378" s="138">
        <v>14711.98</v>
      </c>
      <c r="D378" s="118">
        <v>0</v>
      </c>
      <c r="E378" s="132">
        <v>0</v>
      </c>
      <c r="F378" s="116" t="s">
        <v>355</v>
      </c>
      <c r="G378" s="285"/>
      <c r="H378" s="61"/>
      <c r="I378" s="61"/>
      <c r="J378" s="39"/>
      <c r="K378" s="36"/>
      <c r="L378" s="36"/>
    </row>
    <row r="379" spans="2:12" ht="38.25" x14ac:dyDescent="0.25">
      <c r="B379" s="133" t="s">
        <v>362</v>
      </c>
      <c r="C379" s="138">
        <v>6323.67</v>
      </c>
      <c r="D379" s="118">
        <v>0</v>
      </c>
      <c r="E379" s="132">
        <v>0</v>
      </c>
      <c r="F379" s="116" t="s">
        <v>355</v>
      </c>
      <c r="G379" s="285"/>
      <c r="H379" s="61"/>
      <c r="I379" s="61"/>
      <c r="J379" s="39"/>
      <c r="K379" s="36"/>
      <c r="L379" s="36"/>
    </row>
    <row r="380" spans="2:12" ht="38.25" x14ac:dyDescent="0.25">
      <c r="B380" s="133" t="s">
        <v>363</v>
      </c>
      <c r="C380" s="138">
        <v>36012.44</v>
      </c>
      <c r="D380" s="118">
        <v>0</v>
      </c>
      <c r="E380" s="132">
        <v>0</v>
      </c>
      <c r="F380" s="116" t="s">
        <v>329</v>
      </c>
      <c r="G380" s="285"/>
      <c r="H380" s="61"/>
      <c r="I380" s="61"/>
      <c r="J380" s="39"/>
      <c r="K380" s="36"/>
      <c r="L380" s="36"/>
    </row>
    <row r="381" spans="2:12" ht="38.25" x14ac:dyDescent="0.25">
      <c r="B381" s="133" t="s">
        <v>364</v>
      </c>
      <c r="C381" s="138">
        <v>2468.17</v>
      </c>
      <c r="D381" s="118">
        <v>0</v>
      </c>
      <c r="E381" s="132">
        <v>0</v>
      </c>
      <c r="F381" s="116" t="s">
        <v>329</v>
      </c>
      <c r="G381" s="285"/>
      <c r="H381" s="61"/>
      <c r="I381" s="61"/>
      <c r="J381" s="39"/>
      <c r="K381" s="36"/>
      <c r="L381" s="36"/>
    </row>
    <row r="382" spans="2:12" ht="38.25" x14ac:dyDescent="0.25">
      <c r="B382" s="133" t="s">
        <v>365</v>
      </c>
      <c r="C382" s="178">
        <v>22490.66</v>
      </c>
      <c r="D382" s="118">
        <v>0</v>
      </c>
      <c r="E382" s="132">
        <v>0</v>
      </c>
      <c r="F382" s="116" t="s">
        <v>329</v>
      </c>
      <c r="G382" s="285"/>
      <c r="H382" s="61"/>
      <c r="I382" s="61"/>
      <c r="J382" s="39"/>
      <c r="K382" s="36"/>
      <c r="L382" s="36"/>
    </row>
    <row r="383" spans="2:12" ht="25.5" x14ac:dyDescent="0.25">
      <c r="B383" s="133" t="s">
        <v>366</v>
      </c>
      <c r="C383" s="138">
        <v>207507.4</v>
      </c>
      <c r="D383" s="118">
        <v>2263.96</v>
      </c>
      <c r="E383" s="132">
        <v>0.25</v>
      </c>
      <c r="F383" s="116" t="s">
        <v>367</v>
      </c>
      <c r="G383" s="285"/>
      <c r="H383" s="61"/>
      <c r="I383" s="61"/>
      <c r="J383" s="39"/>
      <c r="K383" s="36"/>
      <c r="L383" s="36"/>
    </row>
    <row r="384" spans="2:12" x14ac:dyDescent="0.25">
      <c r="B384" s="133" t="s">
        <v>368</v>
      </c>
      <c r="C384" s="138">
        <v>88597.76999999999</v>
      </c>
      <c r="D384" s="118">
        <v>0</v>
      </c>
      <c r="E384" s="132">
        <v>0</v>
      </c>
      <c r="F384" s="116" t="s">
        <v>369</v>
      </c>
      <c r="G384" s="285"/>
      <c r="H384" s="61"/>
      <c r="I384" s="61"/>
      <c r="J384" s="39"/>
      <c r="K384" s="36"/>
      <c r="L384" s="36"/>
    </row>
    <row r="385" spans="2:12" ht="38.25" x14ac:dyDescent="0.25">
      <c r="B385" s="133" t="s">
        <v>370</v>
      </c>
      <c r="C385" s="138">
        <v>50000</v>
      </c>
      <c r="D385" s="118">
        <v>0</v>
      </c>
      <c r="E385" s="132">
        <v>0</v>
      </c>
      <c r="F385" s="116" t="s">
        <v>329</v>
      </c>
      <c r="G385" s="285"/>
      <c r="H385" s="61"/>
      <c r="I385" s="61"/>
      <c r="J385" s="39"/>
      <c r="K385" s="36"/>
      <c r="L385" s="36"/>
    </row>
    <row r="386" spans="2:12" x14ac:dyDescent="0.25">
      <c r="B386" s="179" t="s">
        <v>599</v>
      </c>
      <c r="C386" s="182">
        <v>52636.08</v>
      </c>
      <c r="D386" s="118">
        <v>0</v>
      </c>
      <c r="E386" s="132">
        <v>0</v>
      </c>
      <c r="F386" s="141"/>
      <c r="G386" s="285"/>
      <c r="H386" s="61"/>
      <c r="I386" s="61"/>
      <c r="J386" s="39"/>
      <c r="K386" s="36"/>
      <c r="L386" s="36"/>
    </row>
    <row r="387" spans="2:12" ht="38.25" x14ac:dyDescent="0.25">
      <c r="B387" s="133" t="s">
        <v>371</v>
      </c>
      <c r="C387" s="138">
        <v>50000</v>
      </c>
      <c r="D387" s="118">
        <v>0</v>
      </c>
      <c r="E387" s="132">
        <v>0</v>
      </c>
      <c r="F387" s="116" t="s">
        <v>329</v>
      </c>
      <c r="G387" s="285"/>
      <c r="H387" s="61"/>
      <c r="I387" s="61"/>
      <c r="J387" s="39"/>
      <c r="K387" s="36"/>
      <c r="L387" s="36"/>
    </row>
    <row r="388" spans="2:12" ht="25.5" x14ac:dyDescent="0.25">
      <c r="B388" s="133" t="s">
        <v>372</v>
      </c>
      <c r="C388" s="138">
        <v>154918.1</v>
      </c>
      <c r="D388" s="118">
        <v>86966.31</v>
      </c>
      <c r="E388" s="118">
        <v>56.14</v>
      </c>
      <c r="F388" s="116" t="s">
        <v>373</v>
      </c>
      <c r="G388" s="285"/>
      <c r="H388" s="61"/>
      <c r="I388" s="61"/>
      <c r="J388" s="39"/>
      <c r="K388" s="36"/>
      <c r="L388" s="36"/>
    </row>
    <row r="389" spans="2:12" ht="38.25" x14ac:dyDescent="0.25">
      <c r="B389" s="133" t="s">
        <v>374</v>
      </c>
      <c r="C389" s="138">
        <v>100000</v>
      </c>
      <c r="D389" s="118">
        <v>0</v>
      </c>
      <c r="E389" s="132">
        <v>0.5</v>
      </c>
      <c r="F389" s="116" t="s">
        <v>355</v>
      </c>
      <c r="G389" s="285"/>
      <c r="H389" s="61"/>
      <c r="I389" s="61"/>
      <c r="J389" s="39"/>
      <c r="K389" s="36"/>
      <c r="L389" s="36"/>
    </row>
    <row r="390" spans="2:12" ht="38.25" x14ac:dyDescent="0.25">
      <c r="B390" s="133" t="s">
        <v>375</v>
      </c>
      <c r="C390" s="138">
        <v>497673.7</v>
      </c>
      <c r="D390" s="118">
        <v>0</v>
      </c>
      <c r="E390" s="132">
        <v>0.5</v>
      </c>
      <c r="F390" s="116" t="s">
        <v>355</v>
      </c>
      <c r="G390" s="285"/>
      <c r="H390" s="61"/>
      <c r="I390" s="61"/>
      <c r="J390" s="39"/>
      <c r="K390" s="36"/>
      <c r="L390" s="36"/>
    </row>
    <row r="391" spans="2:12" x14ac:dyDescent="0.25">
      <c r="B391" s="119" t="s">
        <v>376</v>
      </c>
      <c r="C391" s="138">
        <v>100000</v>
      </c>
      <c r="D391" s="118">
        <v>0</v>
      </c>
      <c r="E391" s="132">
        <v>0</v>
      </c>
      <c r="F391" s="116" t="s">
        <v>369</v>
      </c>
      <c r="G391" s="285"/>
      <c r="H391" s="61"/>
      <c r="I391" s="61"/>
      <c r="J391" s="39"/>
      <c r="K391" s="36"/>
      <c r="L391" s="36"/>
    </row>
    <row r="392" spans="2:12" ht="38.25" x14ac:dyDescent="0.25">
      <c r="B392" s="133" t="s">
        <v>377</v>
      </c>
      <c r="C392" s="138">
        <v>380713.53</v>
      </c>
      <c r="D392" s="118">
        <v>0</v>
      </c>
      <c r="E392" s="135">
        <v>0.5</v>
      </c>
      <c r="F392" s="116" t="s">
        <v>355</v>
      </c>
      <c r="G392" s="285"/>
      <c r="H392" s="61"/>
      <c r="I392" s="61"/>
      <c r="J392" s="39"/>
      <c r="K392" s="36"/>
      <c r="L392" s="36"/>
    </row>
    <row r="393" spans="2:12" ht="38.25" x14ac:dyDescent="0.25">
      <c r="B393" s="133" t="s">
        <v>378</v>
      </c>
      <c r="C393" s="138">
        <v>132105.07999999999</v>
      </c>
      <c r="D393" s="118">
        <v>0</v>
      </c>
      <c r="E393" s="135">
        <v>0.5</v>
      </c>
      <c r="F393" s="116" t="s">
        <v>355</v>
      </c>
      <c r="G393" s="285"/>
      <c r="H393" s="61"/>
      <c r="I393" s="61"/>
      <c r="J393" s="39"/>
      <c r="K393" s="36"/>
      <c r="L393" s="36"/>
    </row>
    <row r="394" spans="2:12" ht="38.25" x14ac:dyDescent="0.25">
      <c r="B394" s="133" t="s">
        <v>379</v>
      </c>
      <c r="C394" s="138">
        <v>200000</v>
      </c>
      <c r="D394" s="118">
        <v>0</v>
      </c>
      <c r="E394" s="132">
        <v>0</v>
      </c>
      <c r="F394" s="116" t="s">
        <v>329</v>
      </c>
      <c r="G394" s="285"/>
      <c r="H394" s="61"/>
      <c r="I394" s="61"/>
      <c r="J394" s="39"/>
      <c r="K394" s="36"/>
      <c r="L394" s="36"/>
    </row>
    <row r="395" spans="2:12" ht="38.25" x14ac:dyDescent="0.25">
      <c r="B395" s="133" t="s">
        <v>380</v>
      </c>
      <c r="C395" s="138">
        <v>272524.62</v>
      </c>
      <c r="D395" s="118">
        <v>0</v>
      </c>
      <c r="E395" s="132">
        <v>0</v>
      </c>
      <c r="F395" s="116" t="s">
        <v>329</v>
      </c>
      <c r="G395" s="285"/>
      <c r="H395" s="61"/>
      <c r="I395" s="61"/>
      <c r="J395" s="39"/>
      <c r="K395" s="36"/>
      <c r="L395" s="36"/>
    </row>
    <row r="396" spans="2:12" ht="38.25" x14ac:dyDescent="0.25">
      <c r="B396" s="133" t="s">
        <v>381</v>
      </c>
      <c r="C396" s="138">
        <v>30000</v>
      </c>
      <c r="D396" s="118">
        <v>0</v>
      </c>
      <c r="E396" s="132">
        <v>0.5</v>
      </c>
      <c r="F396" s="116" t="s">
        <v>355</v>
      </c>
      <c r="G396" s="285"/>
      <c r="H396" s="61"/>
      <c r="I396" s="61"/>
      <c r="J396" s="39"/>
      <c r="K396" s="36"/>
      <c r="L396" s="36"/>
    </row>
    <row r="397" spans="2:12" ht="51" x14ac:dyDescent="0.25">
      <c r="B397" s="133" t="s">
        <v>382</v>
      </c>
      <c r="C397" s="138">
        <v>30000</v>
      </c>
      <c r="D397" s="118">
        <v>0</v>
      </c>
      <c r="E397" s="132">
        <v>0.5</v>
      </c>
      <c r="F397" s="116" t="s">
        <v>355</v>
      </c>
      <c r="G397" s="285"/>
      <c r="H397" s="61"/>
      <c r="I397" s="61"/>
      <c r="J397" s="39"/>
      <c r="K397" s="36"/>
      <c r="L397" s="36"/>
    </row>
    <row r="398" spans="2:12" ht="38.25" x14ac:dyDescent="0.25">
      <c r="B398" s="133" t="s">
        <v>383</v>
      </c>
      <c r="C398" s="138">
        <v>76041.100000000006</v>
      </c>
      <c r="D398" s="118">
        <v>0</v>
      </c>
      <c r="E398" s="132">
        <v>0.5</v>
      </c>
      <c r="F398" s="116" t="s">
        <v>355</v>
      </c>
      <c r="G398" s="285"/>
      <c r="H398" s="61"/>
      <c r="I398" s="61"/>
      <c r="J398" s="39"/>
      <c r="K398" s="36"/>
      <c r="L398" s="36"/>
    </row>
    <row r="399" spans="2:12" ht="38.25" x14ac:dyDescent="0.25">
      <c r="B399" s="133" t="s">
        <v>384</v>
      </c>
      <c r="C399" s="138">
        <v>92962.3</v>
      </c>
      <c r="D399" s="118">
        <v>0</v>
      </c>
      <c r="E399" s="132">
        <v>0.5</v>
      </c>
      <c r="F399" s="116" t="s">
        <v>355</v>
      </c>
      <c r="G399" s="285"/>
      <c r="H399" s="61"/>
      <c r="I399" s="61"/>
      <c r="J399" s="39"/>
      <c r="K399" s="36"/>
      <c r="L399" s="36"/>
    </row>
    <row r="400" spans="2:12" ht="38.25" x14ac:dyDescent="0.25">
      <c r="B400" s="133" t="s">
        <v>385</v>
      </c>
      <c r="C400" s="138">
        <v>63128.1</v>
      </c>
      <c r="D400" s="118">
        <v>0</v>
      </c>
      <c r="E400" s="132">
        <v>0.5</v>
      </c>
      <c r="F400" s="116" t="s">
        <v>355</v>
      </c>
      <c r="G400" s="285"/>
      <c r="H400" s="61"/>
      <c r="I400" s="61"/>
      <c r="J400" s="39"/>
      <c r="K400" s="36"/>
      <c r="L400" s="36"/>
    </row>
    <row r="401" spans="2:12" ht="38.25" x14ac:dyDescent="0.25">
      <c r="B401" s="133" t="s">
        <v>386</v>
      </c>
      <c r="C401" s="138">
        <v>60000</v>
      </c>
      <c r="D401" s="118">
        <v>0</v>
      </c>
      <c r="E401" s="132">
        <v>0.5</v>
      </c>
      <c r="F401" s="116" t="s">
        <v>355</v>
      </c>
      <c r="G401" s="285"/>
      <c r="H401" s="61"/>
      <c r="I401" s="61"/>
      <c r="J401" s="39"/>
      <c r="K401" s="36"/>
      <c r="L401" s="36"/>
    </row>
    <row r="402" spans="2:12" ht="38.25" x14ac:dyDescent="0.25">
      <c r="B402" s="133" t="s">
        <v>387</v>
      </c>
      <c r="C402" s="138">
        <v>80000</v>
      </c>
      <c r="D402" s="118">
        <v>0</v>
      </c>
      <c r="E402" s="132">
        <v>0.5</v>
      </c>
      <c r="F402" s="116" t="s">
        <v>355</v>
      </c>
      <c r="G402" s="285"/>
      <c r="H402" s="61"/>
      <c r="I402" s="61"/>
      <c r="J402" s="39"/>
      <c r="K402" s="36"/>
      <c r="L402" s="36"/>
    </row>
    <row r="403" spans="2:12" ht="38.25" x14ac:dyDescent="0.25">
      <c r="B403" s="133" t="s">
        <v>388</v>
      </c>
      <c r="C403" s="138">
        <v>23913.7</v>
      </c>
      <c r="D403" s="118">
        <v>0</v>
      </c>
      <c r="E403" s="132">
        <v>0.5</v>
      </c>
      <c r="F403" s="116" t="s">
        <v>355</v>
      </c>
      <c r="G403" s="285"/>
      <c r="H403" s="61"/>
      <c r="I403" s="61"/>
      <c r="J403" s="39"/>
      <c r="K403" s="36"/>
      <c r="L403" s="36"/>
    </row>
    <row r="404" spans="2:12" ht="38.25" x14ac:dyDescent="0.25">
      <c r="B404" s="133" t="s">
        <v>389</v>
      </c>
      <c r="C404" s="138">
        <v>98055.6</v>
      </c>
      <c r="D404" s="118">
        <v>0</v>
      </c>
      <c r="E404" s="132">
        <v>0.5</v>
      </c>
      <c r="F404" s="116" t="s">
        <v>355</v>
      </c>
      <c r="G404" s="285"/>
      <c r="H404" s="61"/>
      <c r="I404" s="61"/>
      <c r="J404" s="39"/>
      <c r="K404" s="36"/>
      <c r="L404" s="36"/>
    </row>
    <row r="405" spans="2:12" ht="38.25" x14ac:dyDescent="0.25">
      <c r="B405" s="133" t="s">
        <v>390</v>
      </c>
      <c r="C405" s="138">
        <v>60000</v>
      </c>
      <c r="D405" s="118">
        <v>0</v>
      </c>
      <c r="E405" s="132">
        <v>0.5</v>
      </c>
      <c r="F405" s="116" t="s">
        <v>355</v>
      </c>
      <c r="G405" s="285"/>
      <c r="H405" s="61"/>
      <c r="I405" s="61"/>
      <c r="J405" s="39"/>
      <c r="K405" s="36"/>
      <c r="L405" s="36"/>
    </row>
    <row r="406" spans="2:12" ht="38.25" x14ac:dyDescent="0.25">
      <c r="B406" s="133" t="s">
        <v>391</v>
      </c>
      <c r="C406" s="138">
        <v>16000</v>
      </c>
      <c r="D406" s="118">
        <v>0</v>
      </c>
      <c r="E406" s="132">
        <v>0.5</v>
      </c>
      <c r="F406" s="116" t="s">
        <v>355</v>
      </c>
      <c r="G406" s="285"/>
      <c r="H406" s="61"/>
      <c r="I406" s="61"/>
      <c r="J406" s="39"/>
      <c r="K406" s="36"/>
      <c r="L406" s="36"/>
    </row>
    <row r="407" spans="2:12" ht="38.25" x14ac:dyDescent="0.25">
      <c r="B407" s="133" t="s">
        <v>392</v>
      </c>
      <c r="C407" s="138">
        <v>97727.5</v>
      </c>
      <c r="D407" s="118">
        <v>0</v>
      </c>
      <c r="E407" s="132">
        <v>0.5</v>
      </c>
      <c r="F407" s="116" t="s">
        <v>355</v>
      </c>
      <c r="G407" s="285"/>
      <c r="H407" s="61"/>
      <c r="I407" s="61"/>
      <c r="J407" s="39"/>
      <c r="K407" s="36"/>
      <c r="L407" s="36"/>
    </row>
    <row r="408" spans="2:12" ht="38.25" x14ac:dyDescent="0.25">
      <c r="B408" s="133" t="s">
        <v>393</v>
      </c>
      <c r="C408" s="138">
        <v>144369.79999999999</v>
      </c>
      <c r="D408" s="118">
        <v>0</v>
      </c>
      <c r="E408" s="132">
        <v>0.5</v>
      </c>
      <c r="F408" s="116" t="s">
        <v>355</v>
      </c>
      <c r="G408" s="285"/>
      <c r="H408" s="61"/>
      <c r="I408" s="61"/>
      <c r="J408" s="39"/>
      <c r="K408" s="36"/>
      <c r="L408" s="36"/>
    </row>
    <row r="409" spans="2:12" ht="38.25" x14ac:dyDescent="0.25">
      <c r="B409" s="133" t="s">
        <v>394</v>
      </c>
      <c r="C409" s="138">
        <v>65716.600000000006</v>
      </c>
      <c r="D409" s="118">
        <v>0</v>
      </c>
      <c r="E409" s="132">
        <v>0.5</v>
      </c>
      <c r="F409" s="116" t="s">
        <v>355</v>
      </c>
      <c r="G409" s="285"/>
      <c r="H409" s="61"/>
      <c r="I409" s="61"/>
      <c r="J409" s="39"/>
      <c r="K409" s="36"/>
      <c r="L409" s="36"/>
    </row>
    <row r="410" spans="2:12" ht="38.25" x14ac:dyDescent="0.25">
      <c r="B410" s="133" t="s">
        <v>395</v>
      </c>
      <c r="C410" s="138">
        <v>62348.85</v>
      </c>
      <c r="D410" s="118">
        <v>0</v>
      </c>
      <c r="E410" s="132">
        <v>0.5</v>
      </c>
      <c r="F410" s="116" t="s">
        <v>355</v>
      </c>
      <c r="G410" s="285"/>
      <c r="H410" s="61"/>
      <c r="I410" s="61"/>
      <c r="J410" s="39"/>
      <c r="K410" s="36"/>
      <c r="L410" s="36"/>
    </row>
    <row r="411" spans="2:12" ht="38.25" x14ac:dyDescent="0.25">
      <c r="B411" s="133" t="s">
        <v>396</v>
      </c>
      <c r="C411" s="138">
        <v>62348.85</v>
      </c>
      <c r="D411" s="118">
        <v>0</v>
      </c>
      <c r="E411" s="132">
        <v>0.5</v>
      </c>
      <c r="F411" s="116" t="s">
        <v>355</v>
      </c>
      <c r="G411" s="286"/>
      <c r="H411" s="61"/>
      <c r="I411" s="61"/>
      <c r="J411" s="39"/>
      <c r="K411" s="36"/>
      <c r="L411" s="36"/>
    </row>
    <row r="412" spans="2:12" ht="15.75" thickBot="1" x14ac:dyDescent="0.3">
      <c r="B412" s="61"/>
      <c r="C412" s="61"/>
      <c r="D412" s="61"/>
      <c r="E412" s="61"/>
      <c r="F412" s="61"/>
      <c r="G412" s="61"/>
      <c r="H412" s="36"/>
      <c r="I412" s="61"/>
      <c r="J412" s="39"/>
      <c r="K412" s="36"/>
      <c r="L412" s="36"/>
    </row>
    <row r="413" spans="2:12" ht="78.75" customHeight="1" thickBot="1" x14ac:dyDescent="0.3">
      <c r="B413" s="69" t="s">
        <v>188</v>
      </c>
      <c r="C413" s="17" t="s">
        <v>263</v>
      </c>
      <c r="D413" s="240" t="s">
        <v>287</v>
      </c>
      <c r="E413" s="39"/>
      <c r="F413" s="39"/>
      <c r="G413" s="61"/>
      <c r="H413" s="36"/>
      <c r="I413" s="61"/>
      <c r="J413" s="39"/>
      <c r="K413" s="36"/>
      <c r="L413" s="36"/>
    </row>
    <row r="414" spans="2:12" ht="54" customHeight="1" thickBot="1" x14ac:dyDescent="0.3">
      <c r="B414" s="237" t="s">
        <v>170</v>
      </c>
      <c r="C414" s="238" t="s">
        <v>902</v>
      </c>
      <c r="D414" s="239" t="s">
        <v>398</v>
      </c>
      <c r="E414" s="39"/>
      <c r="F414" s="39"/>
      <c r="G414" s="61"/>
      <c r="H414" s="36"/>
      <c r="I414" s="61"/>
      <c r="J414" s="39"/>
      <c r="K414" s="36"/>
      <c r="L414" s="36"/>
    </row>
    <row r="415" spans="2:12" ht="15.75" thickBot="1" x14ac:dyDescent="0.3">
      <c r="B415" s="61"/>
      <c r="C415" s="61"/>
      <c r="D415" s="61"/>
      <c r="E415" s="61"/>
      <c r="F415" s="61"/>
      <c r="G415" s="61"/>
      <c r="H415" s="61"/>
      <c r="I415" s="61"/>
      <c r="J415" s="39"/>
      <c r="K415" s="36"/>
      <c r="L415" s="36"/>
    </row>
    <row r="416" spans="2:12" x14ac:dyDescent="0.25">
      <c r="B416" s="358" t="s">
        <v>171</v>
      </c>
      <c r="C416" s="25" t="s">
        <v>172</v>
      </c>
      <c r="D416" s="26" t="s">
        <v>173</v>
      </c>
      <c r="E416" s="61"/>
      <c r="F416" s="61"/>
      <c r="G416" s="61"/>
      <c r="H416" s="36"/>
      <c r="I416" s="61"/>
      <c r="J416" s="39"/>
      <c r="K416" s="36"/>
      <c r="L416" s="36"/>
    </row>
    <row r="417" spans="2:12" ht="29.25" customHeight="1" thickBot="1" x14ac:dyDescent="0.3">
      <c r="B417" s="359"/>
      <c r="C417" s="142" t="s">
        <v>263</v>
      </c>
      <c r="D417" s="143" t="s">
        <v>399</v>
      </c>
      <c r="E417" s="61"/>
      <c r="F417" s="61"/>
      <c r="G417" s="61"/>
      <c r="H417" s="36"/>
      <c r="I417" s="61"/>
      <c r="J417" s="39"/>
      <c r="K417" s="36"/>
      <c r="L417" s="36"/>
    </row>
    <row r="418" spans="2:12" ht="29.25" customHeight="1" thickBot="1" x14ac:dyDescent="0.3">
      <c r="B418" s="70"/>
      <c r="C418" s="71"/>
      <c r="D418" s="72"/>
      <c r="E418" s="61"/>
      <c r="F418" s="61"/>
      <c r="G418" s="61"/>
      <c r="H418" s="36"/>
      <c r="I418" s="61"/>
      <c r="J418" s="39"/>
      <c r="K418" s="36"/>
      <c r="L418" s="36"/>
    </row>
    <row r="419" spans="2:12" ht="15.75" thickBot="1" x14ac:dyDescent="0.3">
      <c r="B419" s="312" t="s">
        <v>247</v>
      </c>
      <c r="C419" s="313"/>
      <c r="D419" s="313"/>
      <c r="E419" s="313"/>
      <c r="F419" s="314"/>
      <c r="G419" s="61"/>
      <c r="H419" s="36"/>
      <c r="I419" s="61"/>
      <c r="J419" s="39"/>
      <c r="K419" s="36"/>
      <c r="L419" s="36"/>
    </row>
    <row r="420" spans="2:12" ht="71.25" customHeight="1" x14ac:dyDescent="0.25">
      <c r="B420" s="198" t="s">
        <v>249</v>
      </c>
      <c r="C420" s="199" t="s">
        <v>253</v>
      </c>
      <c r="D420" s="198" t="s">
        <v>189</v>
      </c>
      <c r="E420" s="198" t="s">
        <v>250</v>
      </c>
      <c r="F420" s="198" t="s">
        <v>93</v>
      </c>
      <c r="H420" s="36"/>
      <c r="I420" s="61"/>
      <c r="J420" s="39"/>
      <c r="K420" s="36"/>
      <c r="L420" s="36"/>
    </row>
    <row r="421" spans="2:12" ht="27.75" customHeight="1" x14ac:dyDescent="0.25">
      <c r="B421" s="375" t="s">
        <v>263</v>
      </c>
      <c r="C421" s="376">
        <v>0.1</v>
      </c>
      <c r="D421" s="196" t="s">
        <v>785</v>
      </c>
      <c r="E421" s="200">
        <v>2.9700000000000001E-2</v>
      </c>
      <c r="F421" s="287" t="s">
        <v>854</v>
      </c>
      <c r="H421" s="36"/>
      <c r="I421" s="61"/>
      <c r="J421" s="39"/>
      <c r="K421" s="36"/>
      <c r="L421" s="36"/>
    </row>
    <row r="422" spans="2:12" ht="20.100000000000001" customHeight="1" x14ac:dyDescent="0.25">
      <c r="B422" s="375"/>
      <c r="C422" s="377"/>
      <c r="D422" s="196" t="s">
        <v>786</v>
      </c>
      <c r="E422" s="200">
        <v>0.51418200000000003</v>
      </c>
      <c r="F422" s="288"/>
      <c r="H422" s="36"/>
      <c r="I422" s="61"/>
      <c r="J422" s="39"/>
      <c r="K422" s="36"/>
      <c r="L422" s="36"/>
    </row>
    <row r="423" spans="2:12" ht="20.100000000000001" customHeight="1" x14ac:dyDescent="0.25">
      <c r="B423" s="375"/>
      <c r="C423" s="377"/>
      <c r="D423" s="196" t="s">
        <v>787</v>
      </c>
      <c r="E423" s="200">
        <v>2.1267999999999999E-2</v>
      </c>
      <c r="F423" s="288"/>
      <c r="H423" s="36"/>
      <c r="I423" s="61"/>
      <c r="J423" s="39"/>
      <c r="K423" s="36"/>
      <c r="L423" s="36"/>
    </row>
    <row r="424" spans="2:12" ht="20.100000000000001" customHeight="1" x14ac:dyDescent="0.25">
      <c r="B424" s="375"/>
      <c r="C424" s="377"/>
      <c r="D424" s="196" t="s">
        <v>788</v>
      </c>
      <c r="E424" s="200">
        <v>1.3406E-2</v>
      </c>
      <c r="F424" s="288"/>
      <c r="H424" s="36"/>
      <c r="I424" s="61"/>
      <c r="J424" s="39"/>
      <c r="K424" s="36"/>
      <c r="L424" s="36"/>
    </row>
    <row r="425" spans="2:12" ht="20.100000000000001" customHeight="1" x14ac:dyDescent="0.25">
      <c r="B425" s="375"/>
      <c r="C425" s="377"/>
      <c r="D425" s="196" t="s">
        <v>789</v>
      </c>
      <c r="E425" s="200">
        <v>1.0889999999999999E-3</v>
      </c>
      <c r="F425" s="288"/>
      <c r="H425" s="36"/>
      <c r="I425" s="61"/>
      <c r="J425" s="39"/>
      <c r="K425" s="36"/>
      <c r="L425" s="36"/>
    </row>
    <row r="426" spans="2:12" ht="20.100000000000001" customHeight="1" x14ac:dyDescent="0.25">
      <c r="B426" s="375"/>
      <c r="C426" s="377"/>
      <c r="D426" s="196" t="s">
        <v>790</v>
      </c>
      <c r="E426" s="200">
        <v>1.4138E-2</v>
      </c>
      <c r="F426" s="288"/>
      <c r="H426" s="36"/>
      <c r="I426" s="61"/>
      <c r="J426" s="39"/>
      <c r="K426" s="36"/>
      <c r="L426" s="36"/>
    </row>
    <row r="427" spans="2:12" ht="20.100000000000001" customHeight="1" x14ac:dyDescent="0.25">
      <c r="B427" s="375"/>
      <c r="C427" s="377"/>
      <c r="D427" s="196" t="s">
        <v>791</v>
      </c>
      <c r="E427" s="200">
        <v>0.393673</v>
      </c>
      <c r="F427" s="288"/>
      <c r="H427" s="36"/>
      <c r="I427" s="61"/>
      <c r="J427" s="39"/>
      <c r="K427" s="36"/>
      <c r="L427" s="36"/>
    </row>
    <row r="428" spans="2:12" ht="20.100000000000001" customHeight="1" x14ac:dyDescent="0.25">
      <c r="B428" s="375"/>
      <c r="C428" s="377"/>
      <c r="D428" s="196" t="s">
        <v>792</v>
      </c>
      <c r="E428" s="200">
        <v>2.0730000000000002E-3</v>
      </c>
      <c r="F428" s="288"/>
      <c r="H428" s="36"/>
      <c r="I428" s="61"/>
      <c r="J428" s="39"/>
      <c r="K428" s="36"/>
      <c r="L428" s="36"/>
    </row>
    <row r="429" spans="2:12" ht="20.100000000000001" customHeight="1" x14ac:dyDescent="0.25">
      <c r="B429" s="375"/>
      <c r="C429" s="377"/>
      <c r="D429" s="196" t="s">
        <v>793</v>
      </c>
      <c r="E429" s="200">
        <v>1.0515E-2</v>
      </c>
      <c r="F429" s="289"/>
      <c r="H429" s="36"/>
      <c r="I429" s="61"/>
      <c r="J429" s="39"/>
      <c r="K429" s="36"/>
      <c r="L429" s="36"/>
    </row>
    <row r="430" spans="2:12" ht="15.75" thickBot="1" x14ac:dyDescent="0.3">
      <c r="B430" s="64"/>
      <c r="C430" s="64"/>
      <c r="D430" s="36"/>
      <c r="E430" s="36"/>
      <c r="F430" s="36"/>
      <c r="G430" s="36"/>
      <c r="H430" s="36"/>
      <c r="I430" s="36"/>
      <c r="J430" s="39"/>
      <c r="K430" s="36"/>
      <c r="L430" s="36"/>
    </row>
    <row r="431" spans="2:12" ht="15.75" customHeight="1" thickBot="1" x14ac:dyDescent="0.3">
      <c r="B431" s="312" t="s">
        <v>260</v>
      </c>
      <c r="C431" s="313"/>
      <c r="D431" s="313"/>
      <c r="E431" s="314"/>
      <c r="F431" s="36"/>
      <c r="G431" s="36"/>
      <c r="H431" s="36"/>
      <c r="I431" s="36"/>
      <c r="J431" s="39"/>
      <c r="K431" s="36"/>
      <c r="L431" s="36"/>
    </row>
    <row r="432" spans="2:12" ht="36.75" customHeight="1" thickBot="1" x14ac:dyDescent="0.3">
      <c r="B432" s="204" t="s">
        <v>259</v>
      </c>
      <c r="C432" s="31" t="s">
        <v>216</v>
      </c>
      <c r="D432" s="31" t="s">
        <v>137</v>
      </c>
      <c r="E432" s="31" t="s">
        <v>39</v>
      </c>
      <c r="F432" s="186" t="s">
        <v>190</v>
      </c>
      <c r="G432" s="36"/>
      <c r="H432" s="36"/>
      <c r="I432" s="36"/>
      <c r="J432" s="39"/>
      <c r="K432" s="36"/>
      <c r="L432" s="36"/>
    </row>
    <row r="433" spans="2:12" ht="127.5" x14ac:dyDescent="0.25">
      <c r="B433" s="202" t="s">
        <v>138</v>
      </c>
      <c r="C433" s="203" t="s">
        <v>263</v>
      </c>
      <c r="D433" s="202" t="s">
        <v>794</v>
      </c>
      <c r="E433" s="202" t="s">
        <v>795</v>
      </c>
      <c r="F433" s="202" t="s">
        <v>796</v>
      </c>
      <c r="G433" s="36"/>
      <c r="H433" s="36"/>
      <c r="I433" s="36"/>
      <c r="J433" s="39"/>
      <c r="K433" s="36"/>
      <c r="L433" s="36"/>
    </row>
    <row r="434" spans="2:12" ht="76.5" x14ac:dyDescent="0.25">
      <c r="B434" s="379" t="s">
        <v>246</v>
      </c>
      <c r="C434" s="378" t="s">
        <v>263</v>
      </c>
      <c r="D434" s="201" t="s">
        <v>797</v>
      </c>
      <c r="E434" s="201" t="s">
        <v>798</v>
      </c>
      <c r="F434" s="378" t="s">
        <v>813</v>
      </c>
      <c r="G434" s="36"/>
      <c r="H434" s="36"/>
      <c r="I434" s="36"/>
      <c r="J434" s="39"/>
      <c r="K434" s="36"/>
      <c r="L434" s="36"/>
    </row>
    <row r="435" spans="2:12" ht="102" x14ac:dyDescent="0.25">
      <c r="B435" s="379"/>
      <c r="C435" s="378"/>
      <c r="D435" s="201" t="s">
        <v>799</v>
      </c>
      <c r="E435" s="201" t="s">
        <v>800</v>
      </c>
      <c r="F435" s="378"/>
      <c r="G435" s="36"/>
      <c r="H435" s="36"/>
      <c r="I435" s="36"/>
      <c r="J435" s="39"/>
      <c r="K435" s="36"/>
      <c r="L435" s="36"/>
    </row>
    <row r="436" spans="2:12" ht="153" x14ac:dyDescent="0.25">
      <c r="B436" s="379"/>
      <c r="C436" s="378"/>
      <c r="D436" s="201" t="s">
        <v>801</v>
      </c>
      <c r="E436" s="201" t="s">
        <v>802</v>
      </c>
      <c r="F436" s="378"/>
      <c r="G436" s="36"/>
      <c r="H436" s="36"/>
      <c r="I436" s="36"/>
      <c r="J436" s="39"/>
      <c r="K436" s="36"/>
      <c r="L436" s="36"/>
    </row>
    <row r="437" spans="2:12" ht="63.75" x14ac:dyDescent="0.25">
      <c r="B437" s="379"/>
      <c r="C437" s="378"/>
      <c r="D437" s="201" t="s">
        <v>803</v>
      </c>
      <c r="E437" s="201" t="s">
        <v>804</v>
      </c>
      <c r="F437" s="378"/>
      <c r="G437" s="36"/>
      <c r="H437" s="36"/>
      <c r="I437" s="36"/>
      <c r="J437" s="39"/>
      <c r="K437" s="36"/>
      <c r="L437" s="36"/>
    </row>
    <row r="438" spans="2:12" ht="89.25" x14ac:dyDescent="0.25">
      <c r="B438" s="379"/>
      <c r="C438" s="378"/>
      <c r="D438" s="201" t="s">
        <v>805</v>
      </c>
      <c r="E438" s="201" t="s">
        <v>806</v>
      </c>
      <c r="F438" s="378"/>
      <c r="G438" s="36"/>
      <c r="H438" s="36"/>
      <c r="I438" s="36"/>
      <c r="J438" s="39"/>
      <c r="K438" s="36"/>
      <c r="L438" s="36"/>
    </row>
    <row r="439" spans="2:12" ht="51" x14ac:dyDescent="0.25">
      <c r="B439" s="379"/>
      <c r="C439" s="378"/>
      <c r="D439" s="201" t="s">
        <v>807</v>
      </c>
      <c r="E439" s="201" t="s">
        <v>808</v>
      </c>
      <c r="F439" s="378"/>
      <c r="G439" s="36"/>
      <c r="H439" s="36"/>
      <c r="I439" s="36"/>
      <c r="J439" s="39"/>
      <c r="K439" s="36"/>
      <c r="L439" s="36"/>
    </row>
    <row r="440" spans="2:12" ht="89.25" x14ac:dyDescent="0.25">
      <c r="B440" s="379"/>
      <c r="C440" s="378"/>
      <c r="D440" s="201" t="s">
        <v>809</v>
      </c>
      <c r="E440" s="201" t="s">
        <v>810</v>
      </c>
      <c r="F440" s="378"/>
      <c r="G440" s="36"/>
      <c r="H440" s="36"/>
      <c r="I440" s="36"/>
      <c r="J440" s="39"/>
      <c r="K440" s="36"/>
      <c r="L440" s="36"/>
    </row>
    <row r="441" spans="2:12" ht="89.25" x14ac:dyDescent="0.25">
      <c r="B441" s="379"/>
      <c r="C441" s="378"/>
      <c r="D441" s="201" t="s">
        <v>811</v>
      </c>
      <c r="E441" s="201" t="s">
        <v>812</v>
      </c>
      <c r="F441" s="378"/>
      <c r="G441" s="36"/>
      <c r="H441" s="36"/>
      <c r="I441" s="36"/>
      <c r="J441" s="39"/>
      <c r="K441" s="36"/>
      <c r="L441" s="36"/>
    </row>
    <row r="442" spans="2:12" ht="140.25" x14ac:dyDescent="0.25">
      <c r="B442" s="379" t="s">
        <v>139</v>
      </c>
      <c r="C442" s="378" t="s">
        <v>263</v>
      </c>
      <c r="D442" s="201" t="s">
        <v>814</v>
      </c>
      <c r="E442" s="201" t="s">
        <v>815</v>
      </c>
      <c r="F442" s="378" t="s">
        <v>820</v>
      </c>
      <c r="G442" s="36"/>
      <c r="H442" s="36"/>
      <c r="I442" s="36"/>
      <c r="J442" s="39"/>
      <c r="K442" s="36"/>
      <c r="L442" s="36"/>
    </row>
    <row r="443" spans="2:12" ht="191.25" x14ac:dyDescent="0.25">
      <c r="B443" s="379"/>
      <c r="C443" s="378"/>
      <c r="D443" s="201" t="s">
        <v>816</v>
      </c>
      <c r="E443" s="201" t="s">
        <v>817</v>
      </c>
      <c r="F443" s="378"/>
      <c r="G443" s="36"/>
      <c r="H443" s="36"/>
      <c r="I443" s="36"/>
      <c r="J443" s="39"/>
      <c r="K443" s="36"/>
      <c r="L443" s="36"/>
    </row>
    <row r="444" spans="2:12" ht="114.75" x14ac:dyDescent="0.25">
      <c r="B444" s="379"/>
      <c r="C444" s="378"/>
      <c r="D444" s="201" t="s">
        <v>818</v>
      </c>
      <c r="E444" s="201" t="s">
        <v>819</v>
      </c>
      <c r="F444" s="378"/>
      <c r="G444" s="36"/>
      <c r="H444" s="36"/>
      <c r="I444" s="36"/>
      <c r="J444" s="39"/>
      <c r="K444" s="36"/>
      <c r="L444" s="36"/>
    </row>
    <row r="445" spans="2:12" ht="89.25" x14ac:dyDescent="0.25">
      <c r="B445" s="381" t="s">
        <v>140</v>
      </c>
      <c r="C445" s="378" t="s">
        <v>263</v>
      </c>
      <c r="D445" s="201" t="s">
        <v>821</v>
      </c>
      <c r="E445" s="201" t="s">
        <v>822</v>
      </c>
      <c r="F445" s="378" t="s">
        <v>825</v>
      </c>
      <c r="G445" s="36"/>
      <c r="H445" s="36"/>
      <c r="I445" s="36"/>
      <c r="J445" s="39"/>
      <c r="K445" s="36"/>
      <c r="L445" s="36"/>
    </row>
    <row r="446" spans="2:12" ht="38.25" x14ac:dyDescent="0.25">
      <c r="B446" s="381"/>
      <c r="C446" s="378"/>
      <c r="D446" s="201" t="s">
        <v>823</v>
      </c>
      <c r="E446" s="201" t="s">
        <v>824</v>
      </c>
      <c r="F446" s="378"/>
      <c r="G446" s="36"/>
      <c r="H446" s="36"/>
      <c r="I446" s="36"/>
      <c r="J446" s="39"/>
      <c r="K446" s="36"/>
      <c r="L446" s="36"/>
    </row>
    <row r="447" spans="2:12" x14ac:dyDescent="0.25">
      <c r="B447" s="201" t="s">
        <v>141</v>
      </c>
      <c r="C447" s="201" t="s">
        <v>80</v>
      </c>
      <c r="D447" s="201" t="s">
        <v>826</v>
      </c>
      <c r="E447" s="201" t="s">
        <v>826</v>
      </c>
      <c r="F447" s="201" t="s">
        <v>826</v>
      </c>
      <c r="G447" s="36"/>
      <c r="H447" s="36"/>
      <c r="I447" s="36"/>
      <c r="J447" s="39"/>
      <c r="K447" s="36"/>
      <c r="L447" s="36"/>
    </row>
    <row r="448" spans="2:12" x14ac:dyDescent="0.25">
      <c r="B448" s="73"/>
      <c r="C448" s="73"/>
      <c r="D448" s="36"/>
      <c r="E448" s="36"/>
      <c r="F448" s="36"/>
      <c r="G448" s="36"/>
      <c r="H448" s="36"/>
      <c r="I448" s="36"/>
      <c r="J448" s="36"/>
      <c r="K448" s="36"/>
      <c r="L448" s="36"/>
    </row>
    <row r="449" spans="2:12" ht="15.75" thickBot="1" x14ac:dyDescent="0.3">
      <c r="B449" s="73"/>
      <c r="C449" s="73"/>
      <c r="D449" s="36"/>
      <c r="E449" s="36"/>
      <c r="F449" s="36"/>
      <c r="G449" s="36"/>
      <c r="H449" s="36"/>
      <c r="I449" s="36"/>
      <c r="J449" s="36"/>
      <c r="K449" s="36"/>
      <c r="L449" s="36"/>
    </row>
    <row r="450" spans="2:12" ht="15.75" thickBot="1" x14ac:dyDescent="0.3">
      <c r="B450" s="312" t="s">
        <v>40</v>
      </c>
      <c r="C450" s="313"/>
      <c r="D450" s="314"/>
      <c r="E450" s="36"/>
      <c r="F450" s="36"/>
      <c r="G450" s="36"/>
      <c r="H450" s="36"/>
      <c r="I450" s="36"/>
      <c r="J450" s="36"/>
      <c r="K450" s="36"/>
      <c r="L450" s="36"/>
    </row>
    <row r="451" spans="2:12" ht="57.75" customHeight="1" thickBot="1" x14ac:dyDescent="0.3">
      <c r="B451" s="16" t="s">
        <v>41</v>
      </c>
      <c r="C451" s="17" t="s">
        <v>42</v>
      </c>
      <c r="D451" s="18" t="s">
        <v>43</v>
      </c>
      <c r="E451" s="36"/>
      <c r="F451" s="36"/>
      <c r="G451" s="36"/>
      <c r="H451" s="36"/>
      <c r="I451" s="36"/>
      <c r="J451" s="36"/>
      <c r="K451" s="36"/>
      <c r="L451" s="36"/>
    </row>
    <row r="452" spans="2:12" ht="50.1" customHeight="1" x14ac:dyDescent="0.25">
      <c r="B452" s="145" t="s">
        <v>217</v>
      </c>
      <c r="C452" s="224" t="s">
        <v>400</v>
      </c>
      <c r="D452" s="290" t="s">
        <v>841</v>
      </c>
      <c r="E452" s="36"/>
      <c r="F452" s="36"/>
      <c r="G452" s="36"/>
      <c r="H452" s="36"/>
      <c r="I452" s="36"/>
      <c r="J452" s="36"/>
      <c r="K452" s="36"/>
      <c r="L452" s="36"/>
    </row>
    <row r="453" spans="2:12" ht="50.1" customHeight="1" x14ac:dyDescent="0.25">
      <c r="B453" s="144" t="s">
        <v>239</v>
      </c>
      <c r="C453" s="224" t="s">
        <v>400</v>
      </c>
      <c r="D453" s="291"/>
      <c r="E453" s="36"/>
      <c r="F453" s="36"/>
      <c r="G453" s="36"/>
      <c r="H453" s="36"/>
      <c r="I453" s="36"/>
      <c r="J453" s="36"/>
      <c r="K453" s="36"/>
      <c r="L453" s="36"/>
    </row>
    <row r="454" spans="2:12" ht="50.1" customHeight="1" x14ac:dyDescent="0.25">
      <c r="B454" s="74" t="s">
        <v>240</v>
      </c>
      <c r="C454" s="225" t="s">
        <v>400</v>
      </c>
      <c r="D454" s="291"/>
      <c r="E454" s="36"/>
      <c r="F454" s="36"/>
      <c r="G454" s="36"/>
      <c r="H454" s="36"/>
      <c r="I454" s="36"/>
      <c r="J454" s="36"/>
      <c r="K454" s="36"/>
      <c r="L454" s="36"/>
    </row>
    <row r="455" spans="2:12" ht="50.1" customHeight="1" x14ac:dyDescent="0.25">
      <c r="B455" s="74" t="s">
        <v>241</v>
      </c>
      <c r="C455" s="225" t="s">
        <v>400</v>
      </c>
      <c r="D455" s="291"/>
      <c r="E455" s="36"/>
      <c r="F455" s="36"/>
      <c r="G455" s="36"/>
      <c r="H455" s="36"/>
      <c r="I455" s="36"/>
      <c r="J455" s="36"/>
      <c r="K455" s="36"/>
      <c r="L455" s="36"/>
    </row>
    <row r="456" spans="2:12" ht="50.1" customHeight="1" x14ac:dyDescent="0.25">
      <c r="B456" s="74" t="s">
        <v>242</v>
      </c>
      <c r="C456" s="225" t="s">
        <v>400</v>
      </c>
      <c r="D456" s="291"/>
      <c r="E456" s="36"/>
      <c r="F456" s="36"/>
      <c r="G456" s="36"/>
      <c r="H456" s="36"/>
      <c r="I456" s="36"/>
      <c r="J456" s="36"/>
      <c r="K456" s="36"/>
      <c r="L456" s="36"/>
    </row>
    <row r="457" spans="2:12" ht="50.1" customHeight="1" x14ac:dyDescent="0.25">
      <c r="B457" s="74" t="s">
        <v>243</v>
      </c>
      <c r="C457" s="225" t="s">
        <v>400</v>
      </c>
      <c r="D457" s="292"/>
      <c r="E457" s="36"/>
      <c r="F457" s="36"/>
      <c r="G457" s="36"/>
      <c r="H457" s="36"/>
      <c r="I457" s="36"/>
      <c r="J457" s="36"/>
      <c r="K457" s="36"/>
      <c r="L457" s="36"/>
    </row>
    <row r="458" spans="2:12" ht="26.25" customHeight="1" thickBot="1" x14ac:dyDescent="0.3">
      <c r="B458" s="355" t="s">
        <v>401</v>
      </c>
      <c r="C458" s="356"/>
      <c r="D458" s="357"/>
      <c r="E458" s="36"/>
      <c r="F458" s="36"/>
      <c r="G458" s="36"/>
      <c r="H458" s="36"/>
      <c r="I458" s="36"/>
      <c r="J458" s="36"/>
      <c r="K458" s="36"/>
      <c r="L458" s="36"/>
    </row>
    <row r="459" spans="2:12" ht="15.75" thickBot="1" x14ac:dyDescent="0.3">
      <c r="B459" s="73"/>
      <c r="C459" s="73"/>
      <c r="D459" s="36"/>
      <c r="E459" s="36"/>
      <c r="F459" s="36"/>
      <c r="G459" s="36"/>
      <c r="H459" s="36"/>
      <c r="I459" s="36"/>
      <c r="J459" s="39"/>
      <c r="K459" s="36"/>
      <c r="L459" s="36"/>
    </row>
    <row r="460" spans="2:12" ht="15.75" thickBot="1" x14ac:dyDescent="0.3">
      <c r="B460" s="312" t="s">
        <v>44</v>
      </c>
      <c r="C460" s="313"/>
      <c r="D460" s="313"/>
      <c r="E460" s="314"/>
      <c r="F460" s="36"/>
      <c r="G460" s="36"/>
      <c r="H460" s="36"/>
      <c r="I460" s="36"/>
      <c r="J460" s="39"/>
      <c r="K460" s="36"/>
      <c r="L460" s="36"/>
    </row>
    <row r="461" spans="2:12" ht="15.75" thickBot="1" x14ac:dyDescent="0.3">
      <c r="B461" s="344" t="s">
        <v>150</v>
      </c>
      <c r="C461" s="345"/>
      <c r="D461" s="345"/>
      <c r="E461" s="346"/>
      <c r="F461" s="39"/>
      <c r="G461" s="36"/>
      <c r="H461" s="36"/>
      <c r="I461" s="36"/>
      <c r="J461" s="39"/>
      <c r="K461" s="36"/>
      <c r="L461" s="36"/>
    </row>
    <row r="462" spans="2:12" ht="52.5" customHeight="1" thickBot="1" x14ac:dyDescent="0.3">
      <c r="B462" s="217" t="s">
        <v>160</v>
      </c>
      <c r="C462" s="218" t="s">
        <v>251</v>
      </c>
      <c r="D462" s="218" t="s">
        <v>252</v>
      </c>
      <c r="E462" s="219" t="s">
        <v>245</v>
      </c>
      <c r="F462" s="219" t="s">
        <v>152</v>
      </c>
      <c r="G462" s="219" t="s">
        <v>43</v>
      </c>
      <c r="H462" s="36"/>
      <c r="I462" s="36"/>
      <c r="J462" s="39"/>
      <c r="K462" s="36"/>
      <c r="L462" s="36"/>
    </row>
    <row r="463" spans="2:12" ht="60" x14ac:dyDescent="0.25">
      <c r="B463" s="209" t="s">
        <v>151</v>
      </c>
      <c r="C463" s="210" t="s">
        <v>263</v>
      </c>
      <c r="D463" s="210">
        <v>1</v>
      </c>
      <c r="E463" s="211" t="s">
        <v>843</v>
      </c>
      <c r="F463" s="211" t="s">
        <v>844</v>
      </c>
      <c r="G463" s="262" t="s">
        <v>855</v>
      </c>
      <c r="H463" s="36"/>
      <c r="I463" s="36"/>
      <c r="J463" s="39"/>
      <c r="K463" s="36"/>
      <c r="L463" s="36"/>
    </row>
    <row r="464" spans="2:12" x14ac:dyDescent="0.25">
      <c r="B464" s="75" t="s">
        <v>45</v>
      </c>
      <c r="C464" s="208" t="s">
        <v>80</v>
      </c>
      <c r="D464" s="208" t="s">
        <v>284</v>
      </c>
      <c r="E464" s="141" t="s">
        <v>284</v>
      </c>
      <c r="F464" s="141" t="s">
        <v>284</v>
      </c>
      <c r="G464" s="213" t="s">
        <v>284</v>
      </c>
      <c r="H464" s="36"/>
      <c r="I464" s="36"/>
      <c r="J464" s="39"/>
      <c r="K464" s="36"/>
      <c r="L464" s="36"/>
    </row>
    <row r="465" spans="2:13" ht="63.75" x14ac:dyDescent="0.25">
      <c r="B465" s="75" t="s">
        <v>46</v>
      </c>
      <c r="C465" s="227" t="s">
        <v>263</v>
      </c>
      <c r="D465" s="227">
        <v>50</v>
      </c>
      <c r="E465" s="205" t="s">
        <v>836</v>
      </c>
      <c r="F465" s="205" t="s">
        <v>837</v>
      </c>
      <c r="G465" s="263" t="s">
        <v>855</v>
      </c>
      <c r="H465" s="36"/>
      <c r="I465" s="36"/>
      <c r="J465" s="39"/>
      <c r="K465" s="36"/>
      <c r="L465" s="36"/>
    </row>
    <row r="466" spans="2:13" ht="60" x14ac:dyDescent="0.25">
      <c r="B466" s="75" t="s">
        <v>47</v>
      </c>
      <c r="C466" s="208" t="s">
        <v>263</v>
      </c>
      <c r="D466" s="208">
        <v>1</v>
      </c>
      <c r="E466" s="141" t="s">
        <v>845</v>
      </c>
      <c r="F466" s="141" t="s">
        <v>846</v>
      </c>
      <c r="G466" s="264" t="s">
        <v>855</v>
      </c>
      <c r="H466" s="36"/>
      <c r="I466" s="36"/>
      <c r="J466" s="39"/>
      <c r="K466" s="36"/>
      <c r="L466" s="36"/>
    </row>
    <row r="467" spans="2:13" ht="60" x14ac:dyDescent="0.25">
      <c r="B467" s="75" t="s">
        <v>48</v>
      </c>
      <c r="C467" s="227" t="s">
        <v>263</v>
      </c>
      <c r="D467" s="227">
        <v>2</v>
      </c>
      <c r="E467" s="205" t="s">
        <v>838</v>
      </c>
      <c r="F467" s="205" t="s">
        <v>839</v>
      </c>
      <c r="G467" s="263" t="s">
        <v>855</v>
      </c>
      <c r="H467" s="36"/>
      <c r="I467" s="36"/>
      <c r="J467" s="39"/>
      <c r="K467" s="36"/>
      <c r="L467" s="36"/>
    </row>
    <row r="468" spans="2:13" x14ac:dyDescent="0.25">
      <c r="B468" s="75" t="s">
        <v>49</v>
      </c>
      <c r="C468" s="208" t="s">
        <v>80</v>
      </c>
      <c r="D468" s="208" t="s">
        <v>284</v>
      </c>
      <c r="E468" s="141" t="s">
        <v>284</v>
      </c>
      <c r="F468" s="141" t="s">
        <v>284</v>
      </c>
      <c r="G468" s="213" t="s">
        <v>284</v>
      </c>
      <c r="H468" s="36"/>
      <c r="I468" s="36"/>
      <c r="J468" s="39"/>
      <c r="K468" s="36"/>
      <c r="L468" s="36"/>
    </row>
    <row r="469" spans="2:13" ht="15.75" thickBot="1" x14ac:dyDescent="0.3">
      <c r="B469" s="77" t="s">
        <v>50</v>
      </c>
      <c r="C469" s="166" t="s">
        <v>80</v>
      </c>
      <c r="D469" s="166" t="s">
        <v>284</v>
      </c>
      <c r="E469" s="164" t="s">
        <v>284</v>
      </c>
      <c r="F469" s="164" t="s">
        <v>284</v>
      </c>
      <c r="G469" s="215" t="s">
        <v>284</v>
      </c>
      <c r="H469" s="36"/>
      <c r="I469" s="36"/>
      <c r="J469" s="39"/>
      <c r="K469" s="36"/>
      <c r="L469" s="36"/>
    </row>
    <row r="470" spans="2:13" ht="15.75" thickBot="1" x14ac:dyDescent="0.3">
      <c r="B470" s="73"/>
      <c r="C470" s="73"/>
      <c r="D470" s="36"/>
      <c r="E470" s="36"/>
      <c r="F470" s="36"/>
      <c r="G470" s="36"/>
      <c r="H470" s="36"/>
      <c r="I470" s="36"/>
      <c r="J470" s="36"/>
      <c r="K470" s="36"/>
      <c r="L470" s="36"/>
      <c r="M470" s="36"/>
    </row>
    <row r="471" spans="2:13" ht="15.75" thickBot="1" x14ac:dyDescent="0.3">
      <c r="B471" s="349" t="s">
        <v>153</v>
      </c>
      <c r="C471" s="350"/>
      <c r="D471" s="350"/>
      <c r="E471" s="351"/>
      <c r="F471" s="36"/>
      <c r="G471" s="36"/>
      <c r="H471" s="36"/>
      <c r="I471" s="36"/>
      <c r="J471" s="36"/>
      <c r="K471" s="36"/>
      <c r="L471" s="36"/>
      <c r="M471" s="36"/>
    </row>
    <row r="472" spans="2:13" ht="15" customHeight="1" x14ac:dyDescent="0.25">
      <c r="B472" s="352" t="s">
        <v>154</v>
      </c>
      <c r="C472" s="353"/>
      <c r="D472" s="353"/>
      <c r="E472" s="354"/>
      <c r="F472" s="39"/>
      <c r="G472" s="36"/>
      <c r="H472" s="36"/>
      <c r="I472" s="36"/>
      <c r="J472" s="36"/>
      <c r="K472" s="36"/>
      <c r="L472" s="36"/>
      <c r="M472" s="36"/>
    </row>
    <row r="473" spans="2:13" ht="63.75" x14ac:dyDescent="0.25">
      <c r="B473" s="206" t="s">
        <v>161</v>
      </c>
      <c r="C473" s="206" t="s">
        <v>208</v>
      </c>
      <c r="D473" s="206" t="s">
        <v>209</v>
      </c>
      <c r="E473" s="206" t="s">
        <v>191</v>
      </c>
      <c r="F473" s="206" t="s">
        <v>162</v>
      </c>
      <c r="G473" s="206" t="s">
        <v>192</v>
      </c>
      <c r="H473" s="206" t="s">
        <v>163</v>
      </c>
      <c r="I473" s="206" t="s">
        <v>193</v>
      </c>
      <c r="J473" s="36"/>
      <c r="K473" s="36"/>
      <c r="L473" s="36"/>
      <c r="M473" s="36"/>
    </row>
    <row r="474" spans="2:13" ht="144" customHeight="1" x14ac:dyDescent="0.25">
      <c r="B474" s="189" t="s">
        <v>254</v>
      </c>
      <c r="C474" s="197" t="s">
        <v>263</v>
      </c>
      <c r="D474" s="197" t="s">
        <v>402</v>
      </c>
      <c r="E474" s="197" t="s">
        <v>80</v>
      </c>
      <c r="F474" s="205" t="s">
        <v>403</v>
      </c>
      <c r="G474" s="205" t="s">
        <v>404</v>
      </c>
      <c r="H474" s="205" t="s">
        <v>840</v>
      </c>
      <c r="I474" s="205" t="s">
        <v>405</v>
      </c>
      <c r="J474" s="39"/>
      <c r="K474" s="36"/>
      <c r="L474" s="36"/>
    </row>
    <row r="475" spans="2:13" ht="15.75" thickBot="1" x14ac:dyDescent="0.3">
      <c r="B475" s="73"/>
      <c r="C475" s="73"/>
      <c r="D475" s="36"/>
      <c r="E475" s="36"/>
      <c r="F475" s="36"/>
      <c r="G475" s="36"/>
      <c r="H475" s="36"/>
      <c r="I475" s="36"/>
      <c r="J475" s="39"/>
      <c r="K475" s="36"/>
      <c r="L475" s="36"/>
    </row>
    <row r="476" spans="2:13" ht="15.75" thickBot="1" x14ac:dyDescent="0.3">
      <c r="B476" s="325" t="s">
        <v>51</v>
      </c>
      <c r="C476" s="347"/>
      <c r="D476" s="347"/>
      <c r="E476" s="326"/>
      <c r="F476" s="36"/>
      <c r="G476" s="36"/>
      <c r="H476" s="36"/>
      <c r="I476" s="36"/>
      <c r="J476" s="39"/>
      <c r="K476" s="36"/>
      <c r="L476" s="36"/>
    </row>
    <row r="477" spans="2:13" ht="15.75" thickBot="1" x14ac:dyDescent="0.3">
      <c r="B477" s="341" t="s">
        <v>52</v>
      </c>
      <c r="C477" s="342"/>
      <c r="D477" s="342"/>
      <c r="E477" s="343"/>
      <c r="F477" s="36"/>
      <c r="G477" s="36"/>
      <c r="H477" s="36"/>
      <c r="I477" s="36"/>
      <c r="J477" s="39"/>
      <c r="K477" s="36"/>
      <c r="L477" s="36"/>
    </row>
    <row r="478" spans="2:13" ht="30" customHeight="1" x14ac:dyDescent="0.25">
      <c r="B478" s="217" t="s">
        <v>53</v>
      </c>
      <c r="C478" s="218" t="s">
        <v>4</v>
      </c>
      <c r="D478" s="218" t="s">
        <v>54</v>
      </c>
      <c r="E478" s="219" t="s">
        <v>43</v>
      </c>
      <c r="F478" s="36"/>
      <c r="G478" s="36"/>
      <c r="H478" s="36"/>
      <c r="I478" s="36"/>
      <c r="J478" s="39"/>
      <c r="K478" s="36"/>
      <c r="L478" s="36"/>
    </row>
    <row r="479" spans="2:13" x14ac:dyDescent="0.25">
      <c r="B479" s="216" t="s">
        <v>55</v>
      </c>
      <c r="C479" s="197" t="s">
        <v>80</v>
      </c>
      <c r="D479" s="197" t="s">
        <v>826</v>
      </c>
      <c r="E479" s="214" t="s">
        <v>826</v>
      </c>
      <c r="F479" s="36"/>
      <c r="G479" s="36"/>
      <c r="H479" s="36"/>
      <c r="I479" s="36"/>
      <c r="J479" s="39"/>
      <c r="K479" s="36"/>
      <c r="L479" s="36"/>
    </row>
    <row r="480" spans="2:13" x14ac:dyDescent="0.25">
      <c r="B480" s="3" t="s">
        <v>56</v>
      </c>
      <c r="C480" s="208" t="s">
        <v>80</v>
      </c>
      <c r="D480" s="208" t="s">
        <v>826</v>
      </c>
      <c r="E480" s="213" t="s">
        <v>826</v>
      </c>
      <c r="F480" s="36"/>
      <c r="G480" s="36"/>
      <c r="H480" s="36"/>
      <c r="I480" s="36"/>
      <c r="J480" s="39"/>
      <c r="K480" s="36"/>
      <c r="L480" s="36"/>
    </row>
    <row r="481" spans="2:12" ht="45" x14ac:dyDescent="0.25">
      <c r="B481" s="3" t="s">
        <v>57</v>
      </c>
      <c r="C481" s="197" t="s">
        <v>263</v>
      </c>
      <c r="D481" s="197">
        <v>9</v>
      </c>
      <c r="E481" s="263" t="s">
        <v>856</v>
      </c>
      <c r="F481" s="36"/>
      <c r="G481" s="36"/>
      <c r="H481" s="36"/>
      <c r="I481" s="36"/>
      <c r="J481" s="39"/>
      <c r="K481" s="36"/>
      <c r="L481" s="36"/>
    </row>
    <row r="482" spans="2:12" x14ac:dyDescent="0.25">
      <c r="B482" s="3" t="s">
        <v>58</v>
      </c>
      <c r="C482" s="208" t="s">
        <v>80</v>
      </c>
      <c r="D482" s="208" t="s">
        <v>826</v>
      </c>
      <c r="E482" s="220" t="s">
        <v>826</v>
      </c>
      <c r="F482" s="36"/>
      <c r="G482" s="36"/>
      <c r="H482" s="36"/>
      <c r="I482" s="36"/>
      <c r="J482" s="39"/>
      <c r="K482" s="36"/>
      <c r="L482" s="36"/>
    </row>
    <row r="483" spans="2:12" ht="15.75" thickBot="1" x14ac:dyDescent="0.3">
      <c r="B483" s="4" t="s">
        <v>50</v>
      </c>
      <c r="C483" s="166" t="s">
        <v>80</v>
      </c>
      <c r="D483" s="166" t="s">
        <v>826</v>
      </c>
      <c r="E483" s="221" t="s">
        <v>826</v>
      </c>
      <c r="F483" s="36"/>
      <c r="G483" s="36"/>
      <c r="H483" s="36"/>
      <c r="I483" s="36"/>
      <c r="J483" s="39"/>
      <c r="K483" s="36"/>
      <c r="L483" s="36"/>
    </row>
    <row r="484" spans="2:12" ht="15.75" thickBot="1" x14ac:dyDescent="0.3">
      <c r="B484" s="13"/>
      <c r="C484" s="13"/>
      <c r="D484" s="13"/>
      <c r="E484" s="13"/>
      <c r="F484" s="13"/>
      <c r="G484" s="39"/>
      <c r="H484" s="36"/>
      <c r="I484" s="36"/>
      <c r="J484" s="39"/>
      <c r="K484" s="36"/>
      <c r="L484" s="36"/>
    </row>
    <row r="485" spans="2:12" ht="15.75" thickBot="1" x14ac:dyDescent="0.3">
      <c r="B485" s="298" t="s">
        <v>59</v>
      </c>
      <c r="C485" s="299"/>
      <c r="D485" s="299"/>
      <c r="E485" s="299"/>
      <c r="F485" s="299"/>
      <c r="G485" s="300"/>
      <c r="H485" s="36"/>
      <c r="I485" s="36"/>
      <c r="J485" s="39"/>
      <c r="K485" s="36"/>
      <c r="L485" s="36"/>
    </row>
    <row r="486" spans="2:12" ht="46.5" customHeight="1" thickBot="1" x14ac:dyDescent="0.3">
      <c r="B486" s="31" t="s">
        <v>60</v>
      </c>
      <c r="C486" s="78" t="s">
        <v>61</v>
      </c>
      <c r="D486" s="78" t="s">
        <v>62</v>
      </c>
      <c r="E486" s="78" t="s">
        <v>63</v>
      </c>
      <c r="F486" s="78" t="s">
        <v>43</v>
      </c>
      <c r="G486" s="78" t="s">
        <v>38</v>
      </c>
      <c r="H486" s="36"/>
      <c r="I486" s="36"/>
      <c r="J486" s="39"/>
      <c r="K486" s="36"/>
      <c r="L486" s="36"/>
    </row>
    <row r="487" spans="2:12" ht="64.5" thickBot="1" x14ac:dyDescent="0.3">
      <c r="B487" s="304" t="s">
        <v>155</v>
      </c>
      <c r="C487" s="79" t="s">
        <v>258</v>
      </c>
      <c r="D487" s="32" t="s">
        <v>263</v>
      </c>
      <c r="E487" s="80" t="s">
        <v>827</v>
      </c>
      <c r="F487" s="265" t="s">
        <v>857</v>
      </c>
      <c r="G487" s="272" t="s">
        <v>194</v>
      </c>
      <c r="H487" s="36"/>
      <c r="I487" s="36"/>
      <c r="J487" s="39"/>
      <c r="K487" s="36"/>
      <c r="L487" s="36"/>
    </row>
    <row r="488" spans="2:12" ht="87.75" customHeight="1" thickBot="1" x14ac:dyDescent="0.3">
      <c r="B488" s="305"/>
      <c r="C488" s="81" t="s">
        <v>195</v>
      </c>
      <c r="D488" s="76" t="s">
        <v>263</v>
      </c>
      <c r="E488" s="76" t="s">
        <v>828</v>
      </c>
      <c r="F488" s="149" t="s">
        <v>857</v>
      </c>
      <c r="G488" s="76" t="s">
        <v>196</v>
      </c>
      <c r="H488" s="36"/>
      <c r="I488" s="36"/>
      <c r="J488" s="39"/>
      <c r="K488" s="36"/>
      <c r="L488" s="36"/>
    </row>
    <row r="489" spans="2:12" ht="87.75" customHeight="1" thickBot="1" x14ac:dyDescent="0.3">
      <c r="B489" s="380"/>
      <c r="C489" s="82" t="s">
        <v>205</v>
      </c>
      <c r="D489" s="83" t="s">
        <v>263</v>
      </c>
      <c r="E489" s="76" t="s">
        <v>829</v>
      </c>
      <c r="F489" s="266" t="s">
        <v>857</v>
      </c>
      <c r="G489" s="84" t="s">
        <v>197</v>
      </c>
      <c r="H489" s="36"/>
      <c r="I489" s="36"/>
      <c r="J489" s="39"/>
      <c r="K489" s="36"/>
      <c r="L489" s="36"/>
    </row>
    <row r="490" spans="2:12" ht="81" customHeight="1" thickBot="1" x14ac:dyDescent="0.3">
      <c r="B490" s="340" t="s">
        <v>156</v>
      </c>
      <c r="C490" s="85" t="s">
        <v>198</v>
      </c>
      <c r="D490" s="80" t="s">
        <v>263</v>
      </c>
      <c r="E490" s="80" t="s">
        <v>830</v>
      </c>
      <c r="F490" s="150" t="s">
        <v>857</v>
      </c>
      <c r="G490" s="86" t="s">
        <v>199</v>
      </c>
      <c r="H490" s="36"/>
      <c r="I490" s="36"/>
      <c r="J490" s="39"/>
      <c r="K490" s="36"/>
      <c r="L490" s="36"/>
    </row>
    <row r="491" spans="2:12" ht="90" thickBot="1" x14ac:dyDescent="0.3">
      <c r="B491" s="340"/>
      <c r="C491" s="85" t="s">
        <v>200</v>
      </c>
      <c r="D491" s="80" t="s">
        <v>263</v>
      </c>
      <c r="E491" s="80" t="s">
        <v>831</v>
      </c>
      <c r="F491" s="150" t="s">
        <v>857</v>
      </c>
      <c r="G491" s="86" t="s">
        <v>201</v>
      </c>
      <c r="H491" s="36"/>
      <c r="I491" s="36"/>
      <c r="J491" s="39"/>
      <c r="K491" s="36"/>
      <c r="L491" s="36"/>
    </row>
    <row r="492" spans="2:12" ht="51.75" thickBot="1" x14ac:dyDescent="0.3">
      <c r="B492" s="340"/>
      <c r="C492" s="81" t="s">
        <v>159</v>
      </c>
      <c r="D492" s="76" t="s">
        <v>263</v>
      </c>
      <c r="E492" s="76" t="s">
        <v>832</v>
      </c>
      <c r="F492" s="149" t="s">
        <v>857</v>
      </c>
      <c r="G492" s="76" t="s">
        <v>833</v>
      </c>
      <c r="H492" s="36"/>
      <c r="I492" s="36"/>
      <c r="J492" s="39"/>
      <c r="K492" s="36"/>
      <c r="L492" s="36"/>
    </row>
    <row r="493" spans="2:12" ht="51.75" thickBot="1" x14ac:dyDescent="0.3">
      <c r="B493" s="340"/>
      <c r="C493" s="85" t="s">
        <v>202</v>
      </c>
      <c r="D493" s="80" t="s">
        <v>263</v>
      </c>
      <c r="E493" s="80" t="s">
        <v>834</v>
      </c>
      <c r="F493" s="150" t="s">
        <v>857</v>
      </c>
      <c r="G493" s="86" t="s">
        <v>203</v>
      </c>
      <c r="H493" s="36"/>
      <c r="I493" s="36"/>
      <c r="J493" s="39"/>
      <c r="K493" s="36"/>
      <c r="L493" s="36"/>
    </row>
    <row r="494" spans="2:12" ht="71.25" customHeight="1" thickBot="1" x14ac:dyDescent="0.3">
      <c r="B494" s="340"/>
      <c r="C494" s="81" t="s">
        <v>204</v>
      </c>
      <c r="D494" s="76" t="s">
        <v>263</v>
      </c>
      <c r="E494" s="76" t="s">
        <v>864</v>
      </c>
      <c r="F494" s="149" t="s">
        <v>857</v>
      </c>
      <c r="G494" s="76" t="s">
        <v>865</v>
      </c>
      <c r="H494" s="36"/>
      <c r="I494" s="36"/>
      <c r="J494" s="39"/>
      <c r="K494" s="36"/>
      <c r="L494" s="36"/>
    </row>
    <row r="495" spans="2:12" ht="51.75" customHeight="1" thickBot="1" x14ac:dyDescent="0.3">
      <c r="B495" s="360" t="s">
        <v>157</v>
      </c>
      <c r="C495" s="82" t="s">
        <v>210</v>
      </c>
      <c r="D495" s="83" t="s">
        <v>263</v>
      </c>
      <c r="E495" s="83" t="s">
        <v>866</v>
      </c>
      <c r="F495" s="149" t="s">
        <v>870</v>
      </c>
      <c r="G495" s="76" t="s">
        <v>871</v>
      </c>
      <c r="H495" s="36"/>
      <c r="I495" s="36"/>
      <c r="J495" s="39"/>
      <c r="K495" s="36"/>
      <c r="L495" s="36"/>
    </row>
    <row r="496" spans="2:12" ht="80.25" customHeight="1" thickBot="1" x14ac:dyDescent="0.3">
      <c r="B496" s="305"/>
      <c r="C496" s="85" t="s">
        <v>211</v>
      </c>
      <c r="D496" s="80" t="s">
        <v>263</v>
      </c>
      <c r="E496" s="80" t="s">
        <v>867</v>
      </c>
      <c r="F496" s="150" t="s">
        <v>857</v>
      </c>
      <c r="G496" s="76" t="s">
        <v>869</v>
      </c>
      <c r="H496" s="36"/>
      <c r="I496" s="36"/>
      <c r="J496" s="39"/>
      <c r="K496" s="36"/>
      <c r="L496" s="36"/>
    </row>
    <row r="497" spans="2:12" ht="66.75" customHeight="1" thickBot="1" x14ac:dyDescent="0.3">
      <c r="B497" s="305"/>
      <c r="C497" s="81" t="s">
        <v>212</v>
      </c>
      <c r="D497" s="76" t="s">
        <v>263</v>
      </c>
      <c r="E497" s="76" t="s">
        <v>868</v>
      </c>
      <c r="F497" s="149" t="s">
        <v>857</v>
      </c>
      <c r="G497" s="76" t="s">
        <v>873</v>
      </c>
      <c r="H497" s="36"/>
      <c r="I497" s="36"/>
      <c r="J497" s="39"/>
      <c r="K497" s="36"/>
      <c r="L497" s="36"/>
    </row>
    <row r="498" spans="2:12" ht="51.75" thickBot="1" x14ac:dyDescent="0.3">
      <c r="B498" s="305"/>
      <c r="C498" s="81" t="s">
        <v>225</v>
      </c>
      <c r="D498" s="76" t="s">
        <v>80</v>
      </c>
      <c r="E498" s="76" t="s">
        <v>874</v>
      </c>
      <c r="F498" s="149" t="s">
        <v>857</v>
      </c>
      <c r="G498" s="76" t="s">
        <v>872</v>
      </c>
      <c r="H498" s="36"/>
      <c r="I498" s="36"/>
      <c r="J498" s="39"/>
      <c r="K498" s="36"/>
      <c r="L498" s="36"/>
    </row>
    <row r="499" spans="2:12" ht="39" thickBot="1" x14ac:dyDescent="0.3">
      <c r="B499" s="305"/>
      <c r="C499" s="85" t="s">
        <v>226</v>
      </c>
      <c r="D499" s="80" t="s">
        <v>263</v>
      </c>
      <c r="E499" s="80" t="s">
        <v>875</v>
      </c>
      <c r="F499" s="150" t="s">
        <v>284</v>
      </c>
      <c r="G499" s="86" t="s">
        <v>876</v>
      </c>
      <c r="H499" s="36"/>
      <c r="I499" s="36"/>
      <c r="J499" s="39"/>
      <c r="K499" s="36"/>
      <c r="L499" s="36"/>
    </row>
    <row r="500" spans="2:12" ht="39" thickBot="1" x14ac:dyDescent="0.3">
      <c r="B500" s="305"/>
      <c r="C500" s="85" t="s">
        <v>255</v>
      </c>
      <c r="D500" s="80" t="s">
        <v>263</v>
      </c>
      <c r="E500" s="80" t="s">
        <v>877</v>
      </c>
      <c r="F500" s="150" t="s">
        <v>284</v>
      </c>
      <c r="G500" s="86" t="s">
        <v>876</v>
      </c>
      <c r="H500" s="36"/>
      <c r="I500" s="36"/>
      <c r="J500" s="39"/>
      <c r="K500" s="36"/>
      <c r="L500" s="36"/>
    </row>
    <row r="501" spans="2:12" ht="51.75" thickBot="1" x14ac:dyDescent="0.3">
      <c r="B501" s="305"/>
      <c r="C501" s="85" t="s">
        <v>227</v>
      </c>
      <c r="D501" s="80" t="s">
        <v>80</v>
      </c>
      <c r="E501" s="80" t="s">
        <v>878</v>
      </c>
      <c r="F501" s="150" t="s">
        <v>284</v>
      </c>
      <c r="G501" s="86" t="s">
        <v>878</v>
      </c>
      <c r="H501" s="36"/>
      <c r="I501" s="36"/>
      <c r="J501" s="39"/>
      <c r="K501" s="36"/>
      <c r="L501" s="36"/>
    </row>
    <row r="502" spans="2:12" ht="57.75" customHeight="1" thickBot="1" x14ac:dyDescent="0.3">
      <c r="B502" s="305"/>
      <c r="C502" s="85" t="s">
        <v>228</v>
      </c>
      <c r="D502" s="80" t="s">
        <v>263</v>
      </c>
      <c r="E502" s="80" t="s">
        <v>879</v>
      </c>
      <c r="F502" s="150" t="s">
        <v>857</v>
      </c>
      <c r="G502" s="86" t="s">
        <v>903</v>
      </c>
      <c r="H502" s="36"/>
      <c r="I502" s="36"/>
      <c r="J502" s="39"/>
      <c r="K502" s="36"/>
      <c r="L502" s="36"/>
    </row>
    <row r="503" spans="2:12" ht="68.25" customHeight="1" thickBot="1" x14ac:dyDescent="0.3">
      <c r="B503" s="305"/>
      <c r="C503" s="85" t="s">
        <v>229</v>
      </c>
      <c r="D503" s="80" t="s">
        <v>80</v>
      </c>
      <c r="E503" s="80" t="s">
        <v>880</v>
      </c>
      <c r="F503" s="150" t="s">
        <v>284</v>
      </c>
      <c r="G503" s="86" t="s">
        <v>878</v>
      </c>
      <c r="H503" s="36"/>
      <c r="I503" s="36"/>
      <c r="J503" s="39"/>
      <c r="K503" s="36"/>
      <c r="L503" s="36"/>
    </row>
    <row r="504" spans="2:12" ht="59.25" customHeight="1" thickBot="1" x14ac:dyDescent="0.3">
      <c r="B504" s="304" t="s">
        <v>158</v>
      </c>
      <c r="C504" s="85" t="s">
        <v>206</v>
      </c>
      <c r="D504" s="80" t="s">
        <v>263</v>
      </c>
      <c r="E504" s="80" t="s">
        <v>881</v>
      </c>
      <c r="F504" s="150" t="s">
        <v>857</v>
      </c>
      <c r="G504" s="86" t="s">
        <v>882</v>
      </c>
      <c r="H504" s="36"/>
      <c r="I504" s="36"/>
      <c r="J504" s="39"/>
      <c r="K504" s="36"/>
      <c r="L504" s="36"/>
    </row>
    <row r="505" spans="2:12" ht="84" customHeight="1" thickBot="1" x14ac:dyDescent="0.3">
      <c r="B505" s="306"/>
      <c r="C505" s="85" t="s">
        <v>213</v>
      </c>
      <c r="D505" s="80" t="s">
        <v>263</v>
      </c>
      <c r="E505" s="80" t="s">
        <v>883</v>
      </c>
      <c r="F505" s="150" t="s">
        <v>857</v>
      </c>
      <c r="G505" s="86" t="s">
        <v>865</v>
      </c>
      <c r="H505" s="36"/>
      <c r="I505" s="36"/>
      <c r="J505" s="39"/>
      <c r="K505" s="36"/>
      <c r="L505" s="36"/>
    </row>
    <row r="506" spans="2:12" x14ac:dyDescent="0.25">
      <c r="H506" s="36"/>
      <c r="I506" s="36"/>
      <c r="J506" s="39"/>
      <c r="K506" s="36"/>
      <c r="L506" s="36"/>
    </row>
    <row r="507" spans="2:12" ht="15.75" thickBot="1" x14ac:dyDescent="0.3">
      <c r="H507" s="36"/>
      <c r="I507" s="36"/>
      <c r="J507" s="39"/>
      <c r="K507" s="36"/>
      <c r="L507" s="36"/>
    </row>
    <row r="508" spans="2:12" ht="15.75" customHeight="1" thickBot="1" x14ac:dyDescent="0.3">
      <c r="B508" s="361" t="s">
        <v>218</v>
      </c>
      <c r="C508" s="362"/>
      <c r="D508" s="362"/>
      <c r="E508" s="363"/>
      <c r="F508" s="87"/>
      <c r="I508" s="36"/>
      <c r="J508" s="39"/>
      <c r="K508" s="36"/>
      <c r="L508" s="36"/>
    </row>
    <row r="509" spans="2:12" ht="39" thickBot="1" x14ac:dyDescent="0.3">
      <c r="B509" s="88" t="s">
        <v>219</v>
      </c>
      <c r="C509" s="88" t="s">
        <v>220</v>
      </c>
      <c r="D509" s="89" t="s">
        <v>221</v>
      </c>
      <c r="E509" s="89" t="s">
        <v>222</v>
      </c>
      <c r="F509" s="89" t="s">
        <v>43</v>
      </c>
      <c r="I509" s="36"/>
      <c r="J509" s="39"/>
      <c r="K509" s="36"/>
      <c r="L509" s="36"/>
    </row>
    <row r="510" spans="2:12" ht="39" thickBot="1" x14ac:dyDescent="0.3">
      <c r="B510" s="14" t="s">
        <v>884</v>
      </c>
      <c r="C510" s="76">
        <v>51</v>
      </c>
      <c r="D510" s="76" t="s">
        <v>885</v>
      </c>
      <c r="E510" s="76" t="s">
        <v>886</v>
      </c>
      <c r="F510" s="76"/>
      <c r="I510" s="36"/>
      <c r="J510" s="39"/>
      <c r="K510" s="36"/>
      <c r="L510" s="36"/>
    </row>
    <row r="511" spans="2:12" ht="15.75" thickBot="1" x14ac:dyDescent="0.3">
      <c r="H511" s="36"/>
      <c r="I511" s="36"/>
      <c r="J511" s="39"/>
      <c r="K511" s="36"/>
      <c r="L511" s="36"/>
    </row>
    <row r="512" spans="2:12" ht="41.25" customHeight="1" thickBot="1" x14ac:dyDescent="0.3">
      <c r="B512" s="368" t="s">
        <v>244</v>
      </c>
      <c r="C512" s="369"/>
      <c r="D512" s="370"/>
      <c r="E512" s="61"/>
      <c r="F512" s="61"/>
      <c r="G512" s="61"/>
      <c r="H512" s="36"/>
      <c r="I512" s="36"/>
      <c r="J512" s="39"/>
      <c r="K512" s="36"/>
      <c r="L512" s="36"/>
    </row>
    <row r="513" spans="2:12" ht="50.25" customHeight="1" thickBot="1" x14ac:dyDescent="0.3">
      <c r="B513" s="275" t="s">
        <v>223</v>
      </c>
      <c r="C513" s="275" t="s">
        <v>224</v>
      </c>
      <c r="D513" s="275" t="s">
        <v>187</v>
      </c>
      <c r="E513" s="61"/>
      <c r="F513" s="61"/>
      <c r="G513" s="61"/>
      <c r="H513" s="36"/>
      <c r="I513" s="36"/>
      <c r="J513" s="39"/>
      <c r="K513" s="36"/>
      <c r="L513" s="36"/>
    </row>
    <row r="514" spans="2:12" ht="50.25" customHeight="1" x14ac:dyDescent="0.25">
      <c r="B514" s="276" t="s">
        <v>887</v>
      </c>
      <c r="C514" s="224" t="s">
        <v>263</v>
      </c>
      <c r="D514" s="145"/>
      <c r="E514" s="61"/>
      <c r="F514" s="61"/>
      <c r="G514" s="61"/>
      <c r="H514" s="36"/>
      <c r="I514" s="36"/>
      <c r="J514" s="39"/>
      <c r="K514" s="36"/>
      <c r="L514" s="36"/>
    </row>
    <row r="515" spans="2:12" ht="50.25" customHeight="1" x14ac:dyDescent="0.25">
      <c r="B515" s="277" t="s">
        <v>888</v>
      </c>
      <c r="C515" s="278" t="s">
        <v>80</v>
      </c>
      <c r="D515" s="274"/>
      <c r="E515" s="61"/>
      <c r="F515" s="61"/>
      <c r="G515" s="61"/>
      <c r="H515" s="36"/>
      <c r="I515" s="36"/>
      <c r="J515" s="39"/>
      <c r="K515" s="36"/>
      <c r="L515" s="36"/>
    </row>
    <row r="516" spans="2:12" ht="50.25" customHeight="1" x14ac:dyDescent="0.25">
      <c r="B516" s="277" t="s">
        <v>889</v>
      </c>
      <c r="C516" s="278" t="s">
        <v>263</v>
      </c>
      <c r="D516" s="274"/>
      <c r="E516" s="61"/>
      <c r="F516" s="61"/>
      <c r="G516" s="61"/>
      <c r="H516" s="36"/>
      <c r="I516" s="36"/>
      <c r="J516" s="39"/>
      <c r="K516" s="36"/>
      <c r="L516" s="36"/>
    </row>
    <row r="517" spans="2:12" ht="50.25" customHeight="1" x14ac:dyDescent="0.25">
      <c r="B517" s="277" t="s">
        <v>890</v>
      </c>
      <c r="C517" s="278" t="s">
        <v>263</v>
      </c>
      <c r="D517" s="274"/>
      <c r="E517" s="61"/>
      <c r="F517" s="61"/>
      <c r="G517" s="61"/>
      <c r="H517" s="36"/>
      <c r="I517" s="36"/>
      <c r="J517" s="39"/>
      <c r="K517" s="36"/>
      <c r="L517" s="36"/>
    </row>
    <row r="518" spans="2:12" ht="50.25" customHeight="1" x14ac:dyDescent="0.25">
      <c r="B518" s="277" t="s">
        <v>891</v>
      </c>
      <c r="C518" s="278" t="s">
        <v>80</v>
      </c>
      <c r="D518" s="274"/>
      <c r="E518" s="61"/>
      <c r="F518" s="61"/>
      <c r="G518" s="61"/>
      <c r="H518" s="36"/>
      <c r="I518" s="36"/>
      <c r="J518" s="39"/>
      <c r="K518" s="36"/>
      <c r="L518" s="36"/>
    </row>
    <row r="519" spans="2:12" ht="50.25" customHeight="1" x14ac:dyDescent="0.25">
      <c r="B519" s="277" t="s">
        <v>892</v>
      </c>
      <c r="C519" s="278" t="s">
        <v>263</v>
      </c>
      <c r="D519" s="274"/>
      <c r="E519" s="61"/>
      <c r="F519" s="61"/>
      <c r="G519" s="61"/>
      <c r="H519" s="36"/>
      <c r="I519" s="36"/>
      <c r="J519" s="39"/>
      <c r="K519" s="36"/>
      <c r="L519" s="36"/>
    </row>
    <row r="520" spans="2:12" ht="50.25" customHeight="1" x14ac:dyDescent="0.25">
      <c r="B520" s="277" t="s">
        <v>896</v>
      </c>
      <c r="C520" s="278" t="s">
        <v>263</v>
      </c>
      <c r="D520" s="274"/>
      <c r="E520" s="61"/>
      <c r="F520" s="61"/>
      <c r="G520" s="61"/>
      <c r="H520" s="36"/>
      <c r="I520" s="36"/>
      <c r="J520" s="39"/>
      <c r="K520" s="36"/>
      <c r="L520" s="36"/>
    </row>
    <row r="521" spans="2:12" ht="50.25" customHeight="1" x14ac:dyDescent="0.25">
      <c r="B521" s="277" t="s">
        <v>893</v>
      </c>
      <c r="C521" s="278" t="s">
        <v>263</v>
      </c>
      <c r="D521" s="274"/>
      <c r="E521" s="61"/>
      <c r="F521" s="61"/>
      <c r="G521" s="61"/>
      <c r="H521" s="36"/>
      <c r="I521" s="36"/>
      <c r="J521" s="39"/>
      <c r="K521" s="36"/>
      <c r="L521" s="36"/>
    </row>
    <row r="522" spans="2:12" ht="50.25" customHeight="1" x14ac:dyDescent="0.25">
      <c r="B522" s="277" t="s">
        <v>894</v>
      </c>
      <c r="C522" s="278" t="s">
        <v>80</v>
      </c>
      <c r="D522" s="274"/>
      <c r="E522" s="61"/>
      <c r="F522" s="61"/>
      <c r="G522" s="61"/>
      <c r="H522" s="36"/>
      <c r="I522" s="36"/>
      <c r="J522" s="39"/>
      <c r="K522" s="36"/>
      <c r="L522" s="36"/>
    </row>
    <row r="523" spans="2:12" ht="50.25" customHeight="1" x14ac:dyDescent="0.25">
      <c r="B523" s="277" t="s">
        <v>895</v>
      </c>
      <c r="C523" s="278" t="s">
        <v>80</v>
      </c>
      <c r="D523" s="274"/>
      <c r="E523" s="61"/>
      <c r="F523" s="61"/>
      <c r="G523" s="61"/>
      <c r="H523" s="36"/>
      <c r="I523" s="36"/>
      <c r="J523" s="39"/>
      <c r="K523" s="36"/>
      <c r="L523" s="36"/>
    </row>
    <row r="524" spans="2:12" ht="15.75" thickBot="1" x14ac:dyDescent="0.3">
      <c r="B524" s="273"/>
      <c r="C524" s="13"/>
      <c r="D524" s="13"/>
      <c r="E524" s="13"/>
      <c r="F524" s="13"/>
      <c r="G524" s="39"/>
      <c r="H524" s="39"/>
      <c r="I524" s="39"/>
      <c r="J524" s="39"/>
      <c r="K524" s="36"/>
      <c r="L524" s="36"/>
    </row>
    <row r="525" spans="2:12" ht="33" customHeight="1" thickBot="1" x14ac:dyDescent="0.3">
      <c r="B525" s="367" t="s">
        <v>145</v>
      </c>
      <c r="C525" s="362"/>
      <c r="D525" s="362"/>
      <c r="E525" s="363"/>
      <c r="F525" s="13"/>
      <c r="G525" s="13"/>
      <c r="H525" s="36"/>
      <c r="I525" s="36"/>
      <c r="J525" s="39"/>
      <c r="K525" s="36"/>
      <c r="L525" s="36"/>
    </row>
    <row r="526" spans="2:12" ht="63" customHeight="1" thickBot="1" x14ac:dyDescent="0.3">
      <c r="B526" s="90" t="s">
        <v>143</v>
      </c>
      <c r="C526" s="91" t="s">
        <v>142</v>
      </c>
      <c r="D526" s="92" t="s">
        <v>186</v>
      </c>
      <c r="E526" s="31" t="s">
        <v>43</v>
      </c>
      <c r="F526" s="13"/>
      <c r="G526" s="13"/>
      <c r="H526" s="36"/>
      <c r="I526" s="36"/>
      <c r="J526" s="39"/>
      <c r="K526" s="36"/>
      <c r="L526" s="36"/>
    </row>
    <row r="527" spans="2:12" ht="51.75" thickBot="1" x14ac:dyDescent="0.3">
      <c r="B527" s="76" t="s">
        <v>835</v>
      </c>
      <c r="C527" s="76" t="s">
        <v>842</v>
      </c>
      <c r="D527" s="207">
        <v>0.8</v>
      </c>
      <c r="E527" s="149" t="s">
        <v>863</v>
      </c>
      <c r="F527" s="271"/>
      <c r="G527" s="13"/>
      <c r="H527" s="36"/>
      <c r="I527" s="36"/>
      <c r="J527" s="39"/>
      <c r="K527" s="36"/>
      <c r="L527" s="36"/>
    </row>
    <row r="528" spans="2:12" x14ac:dyDescent="0.25">
      <c r="H528" s="36"/>
      <c r="I528" s="36"/>
      <c r="J528" s="39"/>
      <c r="K528" s="36"/>
      <c r="L528" s="36"/>
    </row>
    <row r="529" spans="2:12" ht="15.75" thickBot="1" x14ac:dyDescent="0.3">
      <c r="B529" s="93"/>
      <c r="C529" s="94"/>
      <c r="D529" s="94"/>
      <c r="E529" s="94"/>
      <c r="F529" s="94"/>
      <c r="G529" s="95"/>
      <c r="H529" s="36"/>
      <c r="I529" s="39"/>
      <c r="J529" s="39"/>
      <c r="K529" s="36"/>
      <c r="L529" s="36"/>
    </row>
    <row r="530" spans="2:12" ht="15.75" customHeight="1" thickBot="1" x14ac:dyDescent="0.3">
      <c r="B530" s="361" t="s">
        <v>64</v>
      </c>
      <c r="C530" s="362"/>
      <c r="D530" s="362"/>
      <c r="E530" s="362"/>
      <c r="F530" s="362"/>
      <c r="G530" s="362"/>
      <c r="H530" s="363"/>
      <c r="I530" s="39"/>
      <c r="J530" s="39"/>
      <c r="K530" s="36"/>
      <c r="L530" s="36"/>
    </row>
    <row r="531" spans="2:12" ht="15.75" thickBot="1" x14ac:dyDescent="0.3">
      <c r="B531" s="312" t="s">
        <v>65</v>
      </c>
      <c r="C531" s="313"/>
      <c r="D531" s="313"/>
      <c r="E531" s="313"/>
      <c r="F531" s="313"/>
      <c r="G531" s="313"/>
      <c r="H531" s="314"/>
      <c r="I531" s="39"/>
      <c r="J531" s="39"/>
      <c r="K531" s="36"/>
      <c r="L531" s="36"/>
    </row>
    <row r="532" spans="2:12" ht="51.75" thickBot="1" x14ac:dyDescent="0.3">
      <c r="B532" s="108" t="s">
        <v>66</v>
      </c>
      <c r="C532" s="108" t="s">
        <v>67</v>
      </c>
      <c r="D532" s="107" t="s">
        <v>68</v>
      </c>
      <c r="E532" s="107" t="s">
        <v>69</v>
      </c>
      <c r="F532" s="107" t="s">
        <v>70</v>
      </c>
      <c r="G532" s="107" t="s">
        <v>71</v>
      </c>
      <c r="H532" s="107" t="s">
        <v>43</v>
      </c>
      <c r="I532" s="39"/>
      <c r="J532" s="39"/>
      <c r="K532" s="36"/>
      <c r="L532" s="36"/>
    </row>
    <row r="533" spans="2:12" ht="60.75" thickBot="1" x14ac:dyDescent="0.3">
      <c r="B533" s="14" t="s">
        <v>72</v>
      </c>
      <c r="C533" s="76">
        <v>4</v>
      </c>
      <c r="D533" s="76">
        <v>9576</v>
      </c>
      <c r="E533" s="76" t="s">
        <v>406</v>
      </c>
      <c r="F533" s="241">
        <v>0.4788</v>
      </c>
      <c r="G533" s="76">
        <v>0</v>
      </c>
      <c r="H533" s="149" t="s">
        <v>858</v>
      </c>
      <c r="I533" s="39"/>
      <c r="J533" s="39"/>
      <c r="K533" s="36"/>
      <c r="L533" s="36"/>
    </row>
    <row r="534" spans="2:12" ht="15.75" thickBot="1" x14ac:dyDescent="0.3">
      <c r="B534" s="14" t="s">
        <v>73</v>
      </c>
      <c r="C534" s="80">
        <v>0</v>
      </c>
      <c r="D534" s="80">
        <v>0</v>
      </c>
      <c r="E534" s="147">
        <v>0</v>
      </c>
      <c r="F534" s="80">
        <v>0</v>
      </c>
      <c r="G534" s="80">
        <v>0</v>
      </c>
      <c r="H534" s="86" t="s">
        <v>284</v>
      </c>
      <c r="I534" s="39"/>
      <c r="J534" s="39"/>
      <c r="K534" s="36"/>
      <c r="L534" s="36"/>
    </row>
    <row r="535" spans="2:12" ht="60.75" thickBot="1" x14ac:dyDescent="0.3">
      <c r="B535" s="14" t="s">
        <v>74</v>
      </c>
      <c r="C535" s="76">
        <v>1</v>
      </c>
      <c r="D535" s="76">
        <v>7168</v>
      </c>
      <c r="E535" s="86" t="s">
        <v>407</v>
      </c>
      <c r="F535" s="241">
        <v>0.71679999999999999</v>
      </c>
      <c r="G535" s="76">
        <v>0</v>
      </c>
      <c r="H535" s="149" t="s">
        <v>858</v>
      </c>
      <c r="I535" s="39"/>
      <c r="J535" s="39"/>
      <c r="K535" s="36"/>
      <c r="L535" s="36"/>
    </row>
    <row r="536" spans="2:12" ht="15.75" thickBot="1" x14ac:dyDescent="0.3">
      <c r="B536" s="14" t="s">
        <v>75</v>
      </c>
      <c r="C536" s="80">
        <v>1</v>
      </c>
      <c r="D536" s="80">
        <v>0</v>
      </c>
      <c r="E536" s="86">
        <v>0</v>
      </c>
      <c r="F536" s="80">
        <v>0</v>
      </c>
      <c r="G536" s="80">
        <v>0</v>
      </c>
      <c r="H536" s="86" t="s">
        <v>284</v>
      </c>
      <c r="I536" s="39"/>
      <c r="J536" s="39"/>
      <c r="K536" s="36"/>
      <c r="L536" s="36"/>
    </row>
    <row r="537" spans="2:12" ht="15.75" thickBot="1" x14ac:dyDescent="0.3">
      <c r="B537" s="36"/>
      <c r="C537" s="36"/>
      <c r="D537" s="36"/>
      <c r="E537" s="36"/>
      <c r="F537" s="36"/>
      <c r="G537" s="36"/>
      <c r="H537" s="36"/>
      <c r="I537" s="36"/>
      <c r="J537" s="39"/>
      <c r="K537" s="36"/>
      <c r="L537" s="36"/>
    </row>
    <row r="538" spans="2:12" ht="69" customHeight="1" thickBot="1" x14ac:dyDescent="0.3">
      <c r="B538" s="312" t="s">
        <v>76</v>
      </c>
      <c r="C538" s="313"/>
      <c r="D538" s="314"/>
      <c r="E538" s="36"/>
      <c r="F538" s="36"/>
      <c r="G538" s="36"/>
      <c r="H538" s="36"/>
      <c r="I538" s="36"/>
      <c r="J538" s="39"/>
      <c r="K538" s="36"/>
      <c r="L538" s="36"/>
    </row>
    <row r="539" spans="2:12" ht="26.25" thickBot="1" x14ac:dyDescent="0.3">
      <c r="B539" s="88" t="s">
        <v>77</v>
      </c>
      <c r="C539" s="92" t="s">
        <v>4</v>
      </c>
      <c r="D539" s="91" t="s">
        <v>43</v>
      </c>
      <c r="E539" s="36"/>
      <c r="F539" s="36"/>
      <c r="G539" s="36"/>
      <c r="H539" s="36"/>
      <c r="I539" s="36"/>
      <c r="J539" s="39"/>
      <c r="K539" s="36"/>
      <c r="L539" s="36"/>
    </row>
    <row r="540" spans="2:12" ht="30.75" thickBot="1" x14ac:dyDescent="0.3">
      <c r="B540" s="14" t="s">
        <v>78</v>
      </c>
      <c r="C540" s="146" t="s">
        <v>263</v>
      </c>
      <c r="D540" s="149" t="s">
        <v>408</v>
      </c>
      <c r="E540" s="36"/>
      <c r="F540" s="36"/>
      <c r="G540" s="36"/>
      <c r="H540" s="36"/>
      <c r="I540" s="36"/>
      <c r="J540" s="39"/>
      <c r="K540" s="36"/>
      <c r="L540" s="36"/>
    </row>
    <row r="541" spans="2:12" ht="51.75" thickBot="1" x14ac:dyDescent="0.3">
      <c r="B541" s="14" t="s">
        <v>79</v>
      </c>
      <c r="C541" s="148" t="s">
        <v>263</v>
      </c>
      <c r="D541" s="150" t="s">
        <v>409</v>
      </c>
      <c r="E541" s="36"/>
      <c r="F541" s="36"/>
      <c r="G541" s="36"/>
      <c r="H541" s="36"/>
      <c r="I541" s="36"/>
      <c r="J541" s="39"/>
      <c r="K541" s="36"/>
      <c r="L541" s="36"/>
    </row>
    <row r="542" spans="2:12" x14ac:dyDescent="0.25">
      <c r="B542" s="13"/>
      <c r="C542" s="12"/>
      <c r="D542" s="12"/>
      <c r="E542" s="36"/>
      <c r="F542" s="36"/>
      <c r="G542" s="36"/>
      <c r="H542" s="36"/>
      <c r="I542" s="36"/>
      <c r="J542" s="39"/>
      <c r="K542" s="36"/>
      <c r="L542" s="36"/>
    </row>
    <row r="543" spans="2:12" ht="15.75" thickBot="1" x14ac:dyDescent="0.3">
      <c r="B543" s="64"/>
      <c r="C543" s="64"/>
      <c r="D543" s="64"/>
      <c r="E543" s="64"/>
      <c r="F543" s="64"/>
      <c r="G543" s="36"/>
      <c r="H543" s="36"/>
      <c r="I543" s="36"/>
      <c r="J543" s="39"/>
      <c r="K543" s="36"/>
      <c r="L543" s="36"/>
    </row>
    <row r="544" spans="2:12" ht="15.75" thickBot="1" x14ac:dyDescent="0.3">
      <c r="B544" s="361" t="s">
        <v>231</v>
      </c>
      <c r="C544" s="362"/>
      <c r="D544" s="362"/>
      <c r="E544" s="362"/>
      <c r="F544" s="363"/>
      <c r="G544" s="96"/>
      <c r="H544" s="36"/>
      <c r="I544" s="36"/>
      <c r="J544" s="39"/>
      <c r="K544" s="36"/>
      <c r="L544" s="36"/>
    </row>
    <row r="545" spans="1:12" x14ac:dyDescent="0.25">
      <c r="B545" s="364" t="s">
        <v>89</v>
      </c>
      <c r="C545" s="365"/>
      <c r="D545" s="365"/>
      <c r="E545" s="365"/>
      <c r="F545" s="366"/>
      <c r="G545" s="39"/>
      <c r="H545" s="36"/>
      <c r="I545" s="36"/>
      <c r="J545" s="39"/>
      <c r="K545" s="36"/>
      <c r="L545" s="36"/>
    </row>
    <row r="546" spans="1:12" ht="45" customHeight="1" x14ac:dyDescent="0.25">
      <c r="B546" s="21" t="s">
        <v>90</v>
      </c>
      <c r="C546" s="22" t="s">
        <v>91</v>
      </c>
      <c r="D546" s="22" t="s">
        <v>92</v>
      </c>
      <c r="E546" s="22" t="s">
        <v>38</v>
      </c>
      <c r="F546" s="28" t="s">
        <v>43</v>
      </c>
      <c r="G546" s="39"/>
      <c r="H546" s="36"/>
      <c r="I546" s="36"/>
      <c r="J546" s="39"/>
      <c r="K546" s="36"/>
      <c r="L546" s="36"/>
    </row>
    <row r="547" spans="1:12" ht="45" x14ac:dyDescent="0.25">
      <c r="B547" s="151" t="s">
        <v>410</v>
      </c>
      <c r="C547" s="152">
        <v>825383.07</v>
      </c>
      <c r="D547" s="151" t="s">
        <v>411</v>
      </c>
      <c r="E547" s="151" t="s">
        <v>412</v>
      </c>
      <c r="F547" s="267" t="s">
        <v>859</v>
      </c>
      <c r="G547" s="39"/>
      <c r="H547" s="39"/>
      <c r="I547" s="39"/>
      <c r="J547" s="39"/>
      <c r="K547" s="39"/>
      <c r="L547" s="36"/>
    </row>
    <row r="548" spans="1:12" x14ac:dyDescent="0.25">
      <c r="A548" s="39"/>
      <c r="B548" s="39"/>
      <c r="C548" s="39"/>
      <c r="D548" s="39"/>
      <c r="E548" s="39"/>
      <c r="F548" s="39"/>
      <c r="G548" s="39"/>
      <c r="H548" s="39"/>
      <c r="I548" s="39"/>
      <c r="J548" s="39"/>
      <c r="K548" s="39"/>
      <c r="L548" s="36"/>
    </row>
    <row r="549" spans="1:12" s="34" customFormat="1" ht="15.75" thickBot="1" x14ac:dyDescent="0.3">
      <c r="A549" s="39"/>
      <c r="B549" s="39"/>
      <c r="C549" s="39"/>
      <c r="D549" s="39"/>
      <c r="E549" s="39"/>
      <c r="F549" s="39"/>
      <c r="G549" s="39"/>
      <c r="H549" s="39"/>
      <c r="I549" s="39"/>
      <c r="J549" s="39"/>
      <c r="K549" s="39"/>
      <c r="L549" s="53"/>
    </row>
    <row r="550" spans="1:12" ht="15.75" thickBot="1" x14ac:dyDescent="0.3">
      <c r="B550" s="371" t="s">
        <v>99</v>
      </c>
      <c r="C550" s="372"/>
      <c r="D550" s="372"/>
      <c r="E550" s="372"/>
      <c r="F550" s="372"/>
      <c r="G550" s="373"/>
      <c r="H550" s="39"/>
      <c r="I550" s="39"/>
      <c r="J550" s="39"/>
      <c r="K550" s="39"/>
      <c r="L550" s="36"/>
    </row>
    <row r="551" spans="1:12" ht="15.75" thickBot="1" x14ac:dyDescent="0.3">
      <c r="B551" s="97" t="s">
        <v>100</v>
      </c>
      <c r="C551" s="374" t="s">
        <v>101</v>
      </c>
      <c r="D551" s="309"/>
      <c r="E551" s="309"/>
      <c r="F551" s="309"/>
      <c r="G551" s="304" t="s">
        <v>43</v>
      </c>
      <c r="H551" s="39"/>
      <c r="I551" s="39"/>
      <c r="J551" s="39"/>
      <c r="K551" s="39"/>
      <c r="L551" s="36"/>
    </row>
    <row r="552" spans="1:12" ht="15.75" thickBot="1" x14ac:dyDescent="0.3">
      <c r="B552" s="97"/>
      <c r="C552" s="374" t="s">
        <v>102</v>
      </c>
      <c r="D552" s="309"/>
      <c r="E552" s="374" t="s">
        <v>103</v>
      </c>
      <c r="F552" s="309"/>
      <c r="G552" s="305"/>
      <c r="H552" s="36"/>
      <c r="I552" s="36"/>
      <c r="J552" s="39"/>
      <c r="K552" s="36"/>
      <c r="L552" s="36"/>
    </row>
    <row r="553" spans="1:12" ht="34.5" customHeight="1" thickBot="1" x14ac:dyDescent="0.3">
      <c r="B553" s="236"/>
      <c r="C553" s="31" t="s">
        <v>104</v>
      </c>
      <c r="D553" s="31" t="s">
        <v>105</v>
      </c>
      <c r="E553" s="31" t="s">
        <v>104</v>
      </c>
      <c r="F553" s="226" t="s">
        <v>106</v>
      </c>
      <c r="G553" s="306"/>
      <c r="H553" s="36"/>
      <c r="I553" s="36"/>
      <c r="J553" s="39"/>
      <c r="K553" s="36"/>
      <c r="L553" s="36"/>
    </row>
    <row r="554" spans="1:12" ht="60" x14ac:dyDescent="0.25">
      <c r="B554" s="246" t="s">
        <v>107</v>
      </c>
      <c r="C554" s="235">
        <v>222</v>
      </c>
      <c r="D554" s="245">
        <v>1034710.47</v>
      </c>
      <c r="E554" s="235">
        <v>222</v>
      </c>
      <c r="F554" s="245">
        <v>1034710.47</v>
      </c>
      <c r="G554" s="268" t="s">
        <v>860</v>
      </c>
      <c r="H554" s="36"/>
      <c r="I554" s="36"/>
      <c r="J554" s="39"/>
      <c r="K554" s="36"/>
      <c r="L554" s="36"/>
    </row>
    <row r="555" spans="1:12" x14ac:dyDescent="0.25">
      <c r="B555" s="247" t="s">
        <v>108</v>
      </c>
      <c r="C555" s="242" t="s">
        <v>414</v>
      </c>
      <c r="D555" s="242" t="s">
        <v>414</v>
      </c>
      <c r="E555" s="242" t="s">
        <v>414</v>
      </c>
      <c r="F555" s="242" t="s">
        <v>414</v>
      </c>
      <c r="G555" s="248" t="s">
        <v>284</v>
      </c>
      <c r="H555" s="36"/>
      <c r="I555" s="36"/>
      <c r="J555" s="39"/>
      <c r="K555" s="36"/>
      <c r="L555" s="36"/>
    </row>
    <row r="556" spans="1:12" x14ac:dyDescent="0.25">
      <c r="B556" s="247" t="s">
        <v>109</v>
      </c>
      <c r="C556" s="234" t="s">
        <v>414</v>
      </c>
      <c r="D556" s="234" t="s">
        <v>414</v>
      </c>
      <c r="E556" s="234" t="s">
        <v>414</v>
      </c>
      <c r="F556" s="234" t="s">
        <v>414</v>
      </c>
      <c r="G556" s="249" t="s">
        <v>284</v>
      </c>
      <c r="H556" s="36"/>
      <c r="I556" s="36"/>
      <c r="J556" s="39"/>
      <c r="K556" s="36"/>
      <c r="L556" s="36"/>
    </row>
    <row r="557" spans="1:12" ht="60" x14ac:dyDescent="0.25">
      <c r="B557" s="247" t="s">
        <v>110</v>
      </c>
      <c r="C557" s="242">
        <v>51</v>
      </c>
      <c r="D557" s="244">
        <v>3524929.3600000003</v>
      </c>
      <c r="E557" s="242">
        <v>1</v>
      </c>
      <c r="F557" s="244">
        <v>162838</v>
      </c>
      <c r="G557" s="269" t="s">
        <v>860</v>
      </c>
      <c r="H557" s="36"/>
      <c r="I557" s="36"/>
      <c r="J557" s="39"/>
      <c r="K557" s="36"/>
      <c r="L557" s="36"/>
    </row>
    <row r="558" spans="1:12" ht="60" x14ac:dyDescent="0.25">
      <c r="B558" s="247" t="s">
        <v>111</v>
      </c>
      <c r="C558" s="234">
        <v>20</v>
      </c>
      <c r="D558" s="243">
        <v>252843.53000000006</v>
      </c>
      <c r="E558" s="234">
        <v>20</v>
      </c>
      <c r="F558" s="243">
        <v>252843.53000000006</v>
      </c>
      <c r="G558" s="269" t="s">
        <v>860</v>
      </c>
      <c r="H558" s="36"/>
      <c r="I558" s="36"/>
      <c r="J558" s="39"/>
      <c r="K558" s="36"/>
      <c r="L558" s="36"/>
    </row>
    <row r="559" spans="1:12" x14ac:dyDescent="0.25">
      <c r="B559" s="247" t="s">
        <v>112</v>
      </c>
      <c r="C559" s="242" t="s">
        <v>414</v>
      </c>
      <c r="D559" s="242" t="s">
        <v>414</v>
      </c>
      <c r="E559" s="242" t="s">
        <v>414</v>
      </c>
      <c r="F559" s="242" t="s">
        <v>414</v>
      </c>
      <c r="G559" s="248" t="s">
        <v>284</v>
      </c>
      <c r="H559" s="36"/>
      <c r="I559" s="36"/>
      <c r="J559" s="39"/>
      <c r="K559" s="36"/>
      <c r="L559" s="36"/>
    </row>
    <row r="560" spans="1:12" ht="60" x14ac:dyDescent="0.25">
      <c r="B560" s="247" t="s">
        <v>113</v>
      </c>
      <c r="C560" s="234">
        <v>10</v>
      </c>
      <c r="D560" s="243">
        <v>317362.54000000004</v>
      </c>
      <c r="E560" s="234" t="s">
        <v>414</v>
      </c>
      <c r="F560" s="234" t="s">
        <v>414</v>
      </c>
      <c r="G560" s="269" t="s">
        <v>860</v>
      </c>
      <c r="H560" s="36"/>
      <c r="I560" s="36"/>
      <c r="J560" s="39"/>
      <c r="K560" s="36"/>
      <c r="L560" s="36"/>
    </row>
    <row r="561" spans="2:12" ht="60" x14ac:dyDescent="0.25">
      <c r="B561" s="247" t="s">
        <v>114</v>
      </c>
      <c r="C561" s="242">
        <v>40</v>
      </c>
      <c r="D561" s="244">
        <v>2350174.6900000004</v>
      </c>
      <c r="E561" s="242" t="s">
        <v>414</v>
      </c>
      <c r="F561" s="242" t="s">
        <v>414</v>
      </c>
      <c r="G561" s="269" t="s">
        <v>860</v>
      </c>
      <c r="H561" s="36"/>
      <c r="I561" s="36"/>
      <c r="J561" s="39"/>
      <c r="K561" s="36"/>
      <c r="L561" s="36"/>
    </row>
    <row r="562" spans="2:12" ht="60" x14ac:dyDescent="0.25">
      <c r="B562" s="247" t="s">
        <v>115</v>
      </c>
      <c r="C562" s="234">
        <v>1</v>
      </c>
      <c r="D562" s="243">
        <v>114393.82</v>
      </c>
      <c r="E562" s="234" t="s">
        <v>414</v>
      </c>
      <c r="F562" s="234" t="s">
        <v>414</v>
      </c>
      <c r="G562" s="269" t="s">
        <v>860</v>
      </c>
      <c r="H562" s="36"/>
      <c r="I562" s="36"/>
      <c r="J562" s="39"/>
      <c r="K562" s="36"/>
      <c r="L562" s="36"/>
    </row>
    <row r="563" spans="2:12" ht="60" x14ac:dyDescent="0.25">
      <c r="B563" s="247" t="s">
        <v>116</v>
      </c>
      <c r="C563" s="242">
        <v>2</v>
      </c>
      <c r="D563" s="244" t="s">
        <v>413</v>
      </c>
      <c r="E563" s="242">
        <v>2</v>
      </c>
      <c r="F563" s="244" t="s">
        <v>413</v>
      </c>
      <c r="G563" s="269" t="s">
        <v>860</v>
      </c>
      <c r="H563" s="36"/>
      <c r="I563" s="36"/>
      <c r="J563" s="39"/>
      <c r="K563" s="36"/>
      <c r="L563" s="36"/>
    </row>
    <row r="564" spans="2:12" x14ac:dyDescent="0.25">
      <c r="B564" s="247" t="s">
        <v>117</v>
      </c>
      <c r="C564" s="234" t="s">
        <v>414</v>
      </c>
      <c r="D564" s="234" t="s">
        <v>414</v>
      </c>
      <c r="E564" s="234" t="s">
        <v>414</v>
      </c>
      <c r="F564" s="234" t="s">
        <v>414</v>
      </c>
      <c r="G564" s="249" t="s">
        <v>284</v>
      </c>
      <c r="H564" s="36"/>
      <c r="I564" s="36"/>
      <c r="J564" s="39"/>
      <c r="K564" s="36"/>
      <c r="L564" s="36"/>
    </row>
    <row r="565" spans="2:12" ht="60" x14ac:dyDescent="0.25">
      <c r="B565" s="247" t="s">
        <v>118</v>
      </c>
      <c r="C565" s="242">
        <v>10</v>
      </c>
      <c r="D565" s="244">
        <v>317362.54000000004</v>
      </c>
      <c r="E565" s="242" t="s">
        <v>414</v>
      </c>
      <c r="F565" s="244"/>
      <c r="G565" s="269" t="s">
        <v>860</v>
      </c>
      <c r="H565" s="36"/>
      <c r="I565" s="36"/>
      <c r="J565" s="39"/>
      <c r="K565" s="36"/>
      <c r="L565" s="36"/>
    </row>
    <row r="566" spans="2:12" ht="60" x14ac:dyDescent="0.25">
      <c r="B566" s="247" t="s">
        <v>119</v>
      </c>
      <c r="C566" s="234">
        <v>26</v>
      </c>
      <c r="D566" s="243">
        <v>1761170.0099999998</v>
      </c>
      <c r="E566" s="234"/>
      <c r="F566" s="243"/>
      <c r="G566" s="269" t="s">
        <v>860</v>
      </c>
      <c r="H566" s="36"/>
      <c r="I566" s="36"/>
      <c r="J566" s="39"/>
      <c r="K566" s="36"/>
      <c r="L566" s="36"/>
    </row>
    <row r="567" spans="2:12" ht="60" x14ac:dyDescent="0.25">
      <c r="B567" s="247" t="s">
        <v>120</v>
      </c>
      <c r="C567" s="242">
        <v>13</v>
      </c>
      <c r="D567" s="244">
        <v>691842.39</v>
      </c>
      <c r="E567" s="242">
        <v>13</v>
      </c>
      <c r="F567" s="244">
        <v>691842.39</v>
      </c>
      <c r="G567" s="269" t="s">
        <v>860</v>
      </c>
      <c r="H567" s="36"/>
      <c r="I567" s="36"/>
      <c r="J567" s="39"/>
      <c r="K567" s="36"/>
      <c r="L567" s="36"/>
    </row>
    <row r="568" spans="2:12" ht="60" x14ac:dyDescent="0.25">
      <c r="B568" s="247" t="s">
        <v>121</v>
      </c>
      <c r="C568" s="234">
        <v>1</v>
      </c>
      <c r="D568" s="243">
        <v>378872.78</v>
      </c>
      <c r="E568" s="234" t="s">
        <v>414</v>
      </c>
      <c r="F568" s="234" t="s">
        <v>414</v>
      </c>
      <c r="G568" s="269" t="s">
        <v>860</v>
      </c>
      <c r="H568" s="36"/>
      <c r="I568" s="36"/>
      <c r="J568" s="39"/>
      <c r="K568" s="36"/>
      <c r="L568" s="36"/>
    </row>
    <row r="569" spans="2:12" x14ac:dyDescent="0.25">
      <c r="B569" s="250" t="s">
        <v>207</v>
      </c>
      <c r="C569" s="234" t="s">
        <v>414</v>
      </c>
      <c r="D569" s="234" t="s">
        <v>414</v>
      </c>
      <c r="E569" s="234" t="s">
        <v>414</v>
      </c>
      <c r="F569" s="234" t="s">
        <v>414</v>
      </c>
      <c r="G569" s="249" t="s">
        <v>284</v>
      </c>
      <c r="H569" s="36"/>
      <c r="I569" s="36"/>
      <c r="J569" s="39"/>
      <c r="K569" s="36"/>
      <c r="L569" s="36"/>
    </row>
    <row r="570" spans="2:12" x14ac:dyDescent="0.25">
      <c r="B570" s="247" t="s">
        <v>122</v>
      </c>
      <c r="C570" s="242" t="s">
        <v>414</v>
      </c>
      <c r="D570" s="242" t="s">
        <v>414</v>
      </c>
      <c r="E570" s="242" t="s">
        <v>414</v>
      </c>
      <c r="F570" s="242" t="s">
        <v>414</v>
      </c>
      <c r="G570" s="248" t="s">
        <v>284</v>
      </c>
      <c r="H570" s="36"/>
      <c r="I570" s="36"/>
      <c r="J570" s="39"/>
      <c r="K570" s="36"/>
      <c r="L570" s="36"/>
    </row>
    <row r="571" spans="2:12" ht="15.75" thickBot="1" x14ac:dyDescent="0.3">
      <c r="B571" s="251" t="s">
        <v>123</v>
      </c>
      <c r="C571" s="252" t="s">
        <v>414</v>
      </c>
      <c r="D571" s="252" t="s">
        <v>414</v>
      </c>
      <c r="E571" s="252" t="s">
        <v>414</v>
      </c>
      <c r="F571" s="252" t="s">
        <v>414</v>
      </c>
      <c r="G571" s="253" t="s">
        <v>284</v>
      </c>
      <c r="H571" s="36"/>
      <c r="I571" s="36"/>
      <c r="J571" s="39"/>
      <c r="K571" s="36"/>
      <c r="L571" s="36"/>
    </row>
    <row r="572" spans="2:12" x14ac:dyDescent="0.25">
      <c r="B572" s="73"/>
      <c r="C572" s="73"/>
      <c r="D572" s="36"/>
      <c r="E572" s="36"/>
      <c r="F572" s="36"/>
      <c r="G572" s="36"/>
      <c r="H572" s="36"/>
      <c r="I572" s="36"/>
      <c r="J572" s="39"/>
      <c r="K572" s="36"/>
      <c r="L572" s="36"/>
    </row>
    <row r="573" spans="2:12" ht="15.75" thickBot="1" x14ac:dyDescent="0.3">
      <c r="B573" s="73"/>
      <c r="C573" s="73"/>
      <c r="D573" s="36"/>
      <c r="E573" s="36"/>
      <c r="F573" s="36"/>
      <c r="G573" s="36"/>
      <c r="H573" s="36"/>
      <c r="I573" s="36"/>
      <c r="J573" s="39"/>
      <c r="K573" s="36"/>
      <c r="L573" s="36"/>
    </row>
    <row r="574" spans="2:12" ht="15.75" customHeight="1" thickBot="1" x14ac:dyDescent="0.3">
      <c r="B574" s="312" t="s">
        <v>237</v>
      </c>
      <c r="C574" s="313"/>
      <c r="D574" s="313"/>
      <c r="E574" s="314"/>
      <c r="F574" s="36"/>
      <c r="G574" s="36"/>
      <c r="H574" s="36"/>
      <c r="I574" s="36"/>
      <c r="J574" s="39"/>
      <c r="K574" s="36"/>
      <c r="L574" s="36"/>
    </row>
    <row r="575" spans="2:12" ht="51" customHeight="1" thickBot="1" x14ac:dyDescent="0.3">
      <c r="B575" s="154" t="s">
        <v>235</v>
      </c>
      <c r="C575" s="155" t="s">
        <v>236</v>
      </c>
      <c r="D575" s="106" t="s">
        <v>124</v>
      </c>
      <c r="E575" s="106" t="s">
        <v>43</v>
      </c>
      <c r="F575" s="36"/>
      <c r="G575" s="36"/>
      <c r="H575" s="36"/>
      <c r="I575" s="36"/>
      <c r="J575" s="39"/>
      <c r="K575" s="36"/>
      <c r="L575" s="36"/>
    </row>
    <row r="576" spans="2:12" ht="38.25" x14ac:dyDescent="0.25">
      <c r="B576" s="156" t="s">
        <v>848</v>
      </c>
      <c r="C576" s="117" t="s">
        <v>415</v>
      </c>
      <c r="D576" s="157">
        <v>51247.95</v>
      </c>
      <c r="E576" s="293" t="s">
        <v>861</v>
      </c>
      <c r="F576" s="36"/>
      <c r="G576" s="36"/>
      <c r="H576" s="36"/>
      <c r="I576" s="36"/>
      <c r="J576" s="39"/>
      <c r="K576" s="36"/>
      <c r="L576" s="36"/>
    </row>
    <row r="577" spans="2:12" ht="51" x14ac:dyDescent="0.25">
      <c r="B577" s="158" t="s">
        <v>848</v>
      </c>
      <c r="C577" s="118" t="s">
        <v>416</v>
      </c>
      <c r="D577" s="153">
        <v>49807.93</v>
      </c>
      <c r="E577" s="294"/>
      <c r="F577" s="36"/>
      <c r="G577" s="36"/>
      <c r="H577" s="36"/>
      <c r="I577" s="36"/>
      <c r="J577" s="39"/>
      <c r="K577" s="36"/>
      <c r="L577" s="36"/>
    </row>
    <row r="578" spans="2:12" ht="51" x14ac:dyDescent="0.25">
      <c r="B578" s="158" t="s">
        <v>848</v>
      </c>
      <c r="C578" s="118" t="s">
        <v>417</v>
      </c>
      <c r="D578" s="153">
        <v>2663196.14</v>
      </c>
      <c r="E578" s="294"/>
      <c r="F578" s="36"/>
      <c r="G578" s="36"/>
      <c r="H578" s="36"/>
      <c r="I578" s="36"/>
      <c r="J578" s="39"/>
      <c r="K578" s="36"/>
      <c r="L578" s="36"/>
    </row>
    <row r="579" spans="2:12" ht="38.25" x14ac:dyDescent="0.25">
      <c r="B579" s="158" t="s">
        <v>847</v>
      </c>
      <c r="C579" s="118" t="s">
        <v>418</v>
      </c>
      <c r="D579" s="153">
        <v>9558.01</v>
      </c>
      <c r="E579" s="294"/>
      <c r="F579" s="36"/>
      <c r="G579" s="36"/>
      <c r="H579" s="36"/>
      <c r="I579" s="36"/>
      <c r="J579" s="39"/>
      <c r="K579" s="36"/>
      <c r="L579" s="36"/>
    </row>
    <row r="580" spans="2:12" ht="38.25" x14ac:dyDescent="0.25">
      <c r="B580" s="158" t="s">
        <v>847</v>
      </c>
      <c r="C580" s="118" t="s">
        <v>419</v>
      </c>
      <c r="D580" s="153">
        <v>10159.19</v>
      </c>
      <c r="E580" s="294"/>
      <c r="F580" s="36"/>
      <c r="G580" s="36"/>
      <c r="H580" s="36"/>
      <c r="I580" s="36"/>
      <c r="J580" s="39"/>
      <c r="K580" s="36"/>
      <c r="L580" s="36"/>
    </row>
    <row r="581" spans="2:12" ht="38.25" x14ac:dyDescent="0.25">
      <c r="B581" s="158" t="s">
        <v>847</v>
      </c>
      <c r="C581" s="118" t="s">
        <v>420</v>
      </c>
      <c r="D581" s="153">
        <v>15511.66</v>
      </c>
      <c r="E581" s="294"/>
      <c r="F581" s="36"/>
      <c r="G581" s="36"/>
      <c r="H581" s="36"/>
      <c r="I581" s="36"/>
      <c r="J581" s="39"/>
      <c r="K581" s="36"/>
      <c r="L581" s="36"/>
    </row>
    <row r="582" spans="2:12" ht="38.25" x14ac:dyDescent="0.25">
      <c r="B582" s="158" t="s">
        <v>847</v>
      </c>
      <c r="C582" s="118" t="s">
        <v>421</v>
      </c>
      <c r="D582" s="153">
        <v>9440.0400000000009</v>
      </c>
      <c r="E582" s="294"/>
      <c r="F582" s="36"/>
      <c r="G582" s="36"/>
      <c r="H582" s="36"/>
      <c r="I582" s="36"/>
      <c r="J582" s="39"/>
      <c r="K582" s="36"/>
      <c r="L582" s="36"/>
    </row>
    <row r="583" spans="2:12" ht="25.5" x14ac:dyDescent="0.25">
      <c r="B583" s="158" t="s">
        <v>847</v>
      </c>
      <c r="C583" s="118" t="s">
        <v>422</v>
      </c>
      <c r="D583" s="153">
        <v>8024.45</v>
      </c>
      <c r="E583" s="294"/>
      <c r="F583" s="36"/>
      <c r="G583" s="36"/>
      <c r="H583" s="36"/>
      <c r="I583" s="36"/>
      <c r="J583" s="39"/>
      <c r="K583" s="36"/>
      <c r="L583" s="36"/>
    </row>
    <row r="584" spans="2:12" ht="38.25" x14ac:dyDescent="0.25">
      <c r="B584" s="158" t="s">
        <v>847</v>
      </c>
      <c r="C584" s="118" t="s">
        <v>423</v>
      </c>
      <c r="D584" s="153">
        <v>14163.61</v>
      </c>
      <c r="E584" s="294"/>
      <c r="F584" s="36"/>
      <c r="G584" s="36"/>
      <c r="H584" s="36"/>
      <c r="I584" s="36"/>
      <c r="J584" s="39"/>
      <c r="K584" s="36"/>
      <c r="L584" s="36"/>
    </row>
    <row r="585" spans="2:12" ht="25.5" x14ac:dyDescent="0.25">
      <c r="B585" s="158" t="s">
        <v>847</v>
      </c>
      <c r="C585" s="118" t="s">
        <v>424</v>
      </c>
      <c r="D585" s="153">
        <v>2612.2199999999998</v>
      </c>
      <c r="E585" s="294"/>
      <c r="F585" s="36"/>
      <c r="G585" s="36"/>
      <c r="H585" s="36"/>
      <c r="I585" s="36"/>
      <c r="J585" s="39"/>
      <c r="K585" s="36"/>
      <c r="L585" s="36"/>
    </row>
    <row r="586" spans="2:12" ht="38.25" x14ac:dyDescent="0.25">
      <c r="B586" s="158" t="s">
        <v>847</v>
      </c>
      <c r="C586" s="118" t="s">
        <v>425</v>
      </c>
      <c r="D586" s="153">
        <v>23672.19</v>
      </c>
      <c r="E586" s="294"/>
      <c r="F586" s="36"/>
      <c r="G586" s="36"/>
      <c r="H586" s="36"/>
      <c r="I586" s="36"/>
      <c r="J586" s="39"/>
      <c r="K586" s="36"/>
      <c r="L586" s="36"/>
    </row>
    <row r="587" spans="2:12" ht="25.5" x14ac:dyDescent="0.25">
      <c r="B587" s="158" t="s">
        <v>847</v>
      </c>
      <c r="C587" s="118" t="s">
        <v>426</v>
      </c>
      <c r="D587" s="153">
        <v>12786.39</v>
      </c>
      <c r="E587" s="294"/>
      <c r="F587" s="36"/>
      <c r="G587" s="36"/>
      <c r="H587" s="36"/>
      <c r="I587" s="36"/>
      <c r="J587" s="39"/>
      <c r="K587" s="36"/>
      <c r="L587" s="36"/>
    </row>
    <row r="588" spans="2:12" ht="25.5" x14ac:dyDescent="0.25">
      <c r="B588" s="158" t="s">
        <v>847</v>
      </c>
      <c r="C588" s="118" t="s">
        <v>427</v>
      </c>
      <c r="D588" s="153">
        <v>2320.5</v>
      </c>
      <c r="E588" s="294"/>
      <c r="F588" s="36"/>
      <c r="G588" s="36"/>
      <c r="H588" s="36"/>
      <c r="I588" s="36"/>
      <c r="J588" s="39"/>
      <c r="K588" s="36"/>
      <c r="L588" s="36"/>
    </row>
    <row r="589" spans="2:12" ht="25.5" x14ac:dyDescent="0.25">
      <c r="B589" s="158" t="s">
        <v>847</v>
      </c>
      <c r="C589" s="118" t="s">
        <v>428</v>
      </c>
      <c r="D589" s="153">
        <v>2612.2199999999998</v>
      </c>
      <c r="E589" s="294"/>
      <c r="F589" s="36"/>
      <c r="G589" s="36"/>
      <c r="H589" s="36"/>
      <c r="I589" s="36"/>
      <c r="J589" s="39"/>
      <c r="K589" s="36"/>
      <c r="L589" s="36"/>
    </row>
    <row r="590" spans="2:12" ht="25.5" x14ac:dyDescent="0.25">
      <c r="B590" s="158" t="s">
        <v>847</v>
      </c>
      <c r="C590" s="118" t="s">
        <v>429</v>
      </c>
      <c r="D590" s="153">
        <v>3418.63</v>
      </c>
      <c r="E590" s="294"/>
      <c r="F590" s="36"/>
      <c r="G590" s="36"/>
      <c r="H590" s="36"/>
      <c r="I590" s="36"/>
      <c r="J590" s="39"/>
      <c r="K590" s="36"/>
      <c r="L590" s="36"/>
    </row>
    <row r="591" spans="2:12" ht="25.5" x14ac:dyDescent="0.25">
      <c r="B591" s="158" t="s">
        <v>847</v>
      </c>
      <c r="C591" s="118" t="s">
        <v>430</v>
      </c>
      <c r="D591" s="153">
        <v>17301.330000000002</v>
      </c>
      <c r="E591" s="294"/>
      <c r="F591" s="36"/>
      <c r="G591" s="36"/>
      <c r="H591" s="36"/>
      <c r="I591" s="36"/>
      <c r="J591" s="39"/>
      <c r="K591" s="36"/>
      <c r="L591" s="36"/>
    </row>
    <row r="592" spans="2:12" ht="25.5" x14ac:dyDescent="0.25">
      <c r="B592" s="158" t="s">
        <v>847</v>
      </c>
      <c r="C592" s="118" t="s">
        <v>431</v>
      </c>
      <c r="D592" s="153">
        <v>2477.92</v>
      </c>
      <c r="E592" s="294"/>
      <c r="F592" s="36"/>
      <c r="G592" s="36"/>
      <c r="H592" s="36"/>
      <c r="I592" s="36"/>
      <c r="J592" s="39"/>
      <c r="K592" s="36"/>
      <c r="L592" s="36"/>
    </row>
    <row r="593" spans="2:12" ht="25.5" x14ac:dyDescent="0.25">
      <c r="B593" s="158" t="s">
        <v>847</v>
      </c>
      <c r="C593" s="118" t="s">
        <v>432</v>
      </c>
      <c r="D593" s="153">
        <v>4186</v>
      </c>
      <c r="E593" s="294"/>
      <c r="F593" s="36"/>
      <c r="G593" s="36"/>
      <c r="H593" s="36"/>
      <c r="I593" s="36"/>
      <c r="J593" s="39"/>
      <c r="K593" s="36"/>
      <c r="L593" s="36"/>
    </row>
    <row r="594" spans="2:12" ht="25.5" x14ac:dyDescent="0.25">
      <c r="B594" s="158" t="s">
        <v>847</v>
      </c>
      <c r="C594" s="118" t="s">
        <v>433</v>
      </c>
      <c r="D594" s="153">
        <v>2769.86</v>
      </c>
      <c r="E594" s="294"/>
      <c r="F594" s="36"/>
      <c r="G594" s="36"/>
      <c r="H594" s="36"/>
      <c r="I594" s="36"/>
      <c r="J594" s="39"/>
      <c r="K594" s="36"/>
      <c r="L594" s="36"/>
    </row>
    <row r="595" spans="2:12" ht="25.5" x14ac:dyDescent="0.25">
      <c r="B595" s="158" t="s">
        <v>847</v>
      </c>
      <c r="C595" s="118" t="s">
        <v>434</v>
      </c>
      <c r="D595" s="153">
        <v>1048.32</v>
      </c>
      <c r="E595" s="294"/>
      <c r="F595" s="36"/>
      <c r="G595" s="36"/>
      <c r="H595" s="36"/>
      <c r="I595" s="36"/>
      <c r="J595" s="39"/>
      <c r="K595" s="36"/>
      <c r="L595" s="36"/>
    </row>
    <row r="596" spans="2:12" ht="25.5" x14ac:dyDescent="0.25">
      <c r="B596" s="158" t="s">
        <v>847</v>
      </c>
      <c r="C596" s="118" t="s">
        <v>427</v>
      </c>
      <c r="D596" s="153">
        <v>2556.12</v>
      </c>
      <c r="E596" s="294"/>
      <c r="F596" s="36"/>
      <c r="G596" s="36"/>
      <c r="H596" s="36"/>
      <c r="I596" s="36"/>
      <c r="J596" s="39"/>
      <c r="K596" s="36"/>
      <c r="L596" s="36"/>
    </row>
    <row r="597" spans="2:12" ht="38.25" x14ac:dyDescent="0.25">
      <c r="B597" s="158" t="s">
        <v>435</v>
      </c>
      <c r="C597" s="118" t="s">
        <v>436</v>
      </c>
      <c r="D597" s="153">
        <v>4326.3100000000004</v>
      </c>
      <c r="E597" s="294"/>
      <c r="F597" s="36"/>
      <c r="G597" s="36"/>
      <c r="H597" s="36"/>
      <c r="I597" s="36"/>
      <c r="J597" s="39"/>
      <c r="K597" s="36"/>
      <c r="L597" s="36"/>
    </row>
    <row r="598" spans="2:12" ht="38.25" x14ac:dyDescent="0.25">
      <c r="B598" s="158" t="s">
        <v>435</v>
      </c>
      <c r="C598" s="118" t="s">
        <v>437</v>
      </c>
      <c r="D598" s="153">
        <v>11677.87</v>
      </c>
      <c r="E598" s="294"/>
      <c r="F598" s="36"/>
      <c r="G598" s="36"/>
      <c r="H598" s="36"/>
      <c r="I598" s="36"/>
      <c r="J598" s="39"/>
      <c r="K598" s="36"/>
      <c r="L598" s="36"/>
    </row>
    <row r="599" spans="2:12" ht="38.25" x14ac:dyDescent="0.25">
      <c r="B599" s="158" t="s">
        <v>435</v>
      </c>
      <c r="C599" s="118" t="s">
        <v>438</v>
      </c>
      <c r="D599" s="153">
        <v>28787.8</v>
      </c>
      <c r="E599" s="294"/>
      <c r="F599" s="36"/>
      <c r="G599" s="36"/>
      <c r="H599" s="36"/>
      <c r="I599" s="36"/>
      <c r="J599" s="39"/>
      <c r="K599" s="36"/>
      <c r="L599" s="36"/>
    </row>
    <row r="600" spans="2:12" ht="25.5" x14ac:dyDescent="0.25">
      <c r="B600" s="158" t="s">
        <v>435</v>
      </c>
      <c r="C600" s="118" t="s">
        <v>439</v>
      </c>
      <c r="D600" s="153">
        <v>47488.31</v>
      </c>
      <c r="E600" s="294"/>
      <c r="F600" s="36"/>
      <c r="G600" s="36"/>
      <c r="H600" s="36"/>
      <c r="I600" s="36"/>
      <c r="J600" s="39"/>
      <c r="K600" s="36"/>
      <c r="L600" s="36"/>
    </row>
    <row r="601" spans="2:12" ht="39" thickBot="1" x14ac:dyDescent="0.3">
      <c r="B601" s="159" t="s">
        <v>435</v>
      </c>
      <c r="C601" s="160" t="s">
        <v>440</v>
      </c>
      <c r="D601" s="161">
        <v>4693.22</v>
      </c>
      <c r="E601" s="295"/>
      <c r="F601" s="36"/>
      <c r="G601" s="36"/>
      <c r="H601" s="36"/>
      <c r="I601" s="36"/>
      <c r="J601" s="39"/>
      <c r="K601" s="36"/>
      <c r="L601" s="36"/>
    </row>
    <row r="602" spans="2:12" x14ac:dyDescent="0.25">
      <c r="B602" s="98"/>
      <c r="C602" s="56"/>
      <c r="D602" s="98"/>
      <c r="E602" s="36"/>
      <c r="F602" s="36"/>
      <c r="G602" s="36"/>
      <c r="H602" s="36"/>
      <c r="I602" s="36"/>
      <c r="J602" s="39"/>
      <c r="K602" s="36"/>
      <c r="L602" s="36"/>
    </row>
    <row r="603" spans="2:12" ht="15.75" thickBot="1" x14ac:dyDescent="0.3">
      <c r="B603" s="73"/>
      <c r="C603" s="73"/>
      <c r="D603" s="36"/>
      <c r="E603" s="36"/>
      <c r="F603" s="36"/>
      <c r="G603" s="36"/>
      <c r="H603" s="36"/>
      <c r="I603" s="36"/>
      <c r="J603" s="36"/>
      <c r="K603" s="36"/>
      <c r="L603" s="36"/>
    </row>
    <row r="604" spans="2:12" ht="30.75" customHeight="1" thickBot="1" x14ac:dyDescent="0.3">
      <c r="B604" s="312" t="s">
        <v>125</v>
      </c>
      <c r="C604" s="313"/>
      <c r="D604" s="313"/>
      <c r="E604" s="313"/>
      <c r="F604" s="313"/>
      <c r="G604" s="313"/>
      <c r="H604" s="313"/>
      <c r="I604" s="313"/>
      <c r="J604" s="314"/>
      <c r="K604" s="36"/>
      <c r="L604" s="36"/>
    </row>
    <row r="605" spans="2:12" ht="64.5" thickBot="1" x14ac:dyDescent="0.3">
      <c r="B605" s="154" t="s">
        <v>126</v>
      </c>
      <c r="C605" s="155" t="s">
        <v>441</v>
      </c>
      <c r="D605" s="155" t="s">
        <v>127</v>
      </c>
      <c r="E605" s="155" t="s">
        <v>442</v>
      </c>
      <c r="F605" s="155" t="s">
        <v>128</v>
      </c>
      <c r="G605" s="155" t="s">
        <v>443</v>
      </c>
      <c r="H605" s="155" t="s">
        <v>129</v>
      </c>
      <c r="I605" s="155" t="s">
        <v>130</v>
      </c>
      <c r="J605" s="254" t="s">
        <v>43</v>
      </c>
      <c r="L605" s="36"/>
    </row>
    <row r="606" spans="2:12" ht="114.75" x14ac:dyDescent="0.25">
      <c r="B606" s="255" t="s">
        <v>444</v>
      </c>
      <c r="C606" s="256" t="s">
        <v>445</v>
      </c>
      <c r="D606" s="211" t="s">
        <v>446</v>
      </c>
      <c r="E606" s="211" t="s">
        <v>284</v>
      </c>
      <c r="F606" s="211" t="s">
        <v>284</v>
      </c>
      <c r="G606" s="259">
        <v>0</v>
      </c>
      <c r="H606" s="257" t="s">
        <v>447</v>
      </c>
      <c r="I606" s="211" t="s">
        <v>284</v>
      </c>
      <c r="J606" s="212" t="s">
        <v>284</v>
      </c>
      <c r="L606" s="36"/>
    </row>
    <row r="607" spans="2:12" ht="105.75" thickBot="1" x14ac:dyDescent="0.3">
      <c r="B607" s="162" t="s">
        <v>444</v>
      </c>
      <c r="C607" s="163" t="s">
        <v>448</v>
      </c>
      <c r="D607" s="164" t="s">
        <v>452</v>
      </c>
      <c r="E607" s="165" t="s">
        <v>449</v>
      </c>
      <c r="F607" s="165" t="s">
        <v>450</v>
      </c>
      <c r="G607" s="258">
        <v>1</v>
      </c>
      <c r="H607" s="166" t="s">
        <v>451</v>
      </c>
      <c r="I607" s="164" t="s">
        <v>849</v>
      </c>
      <c r="J607" s="270" t="s">
        <v>862</v>
      </c>
      <c r="L607" s="36"/>
    </row>
    <row r="608" spans="2:12" x14ac:dyDescent="0.25">
      <c r="B608" s="99"/>
      <c r="C608" s="99"/>
      <c r="D608" s="99"/>
      <c r="E608" s="99"/>
      <c r="F608" s="99"/>
      <c r="G608" s="99"/>
      <c r="H608" s="99"/>
      <c r="I608" s="99"/>
      <c r="J608" s="99"/>
    </row>
    <row r="609" spans="2:3" x14ac:dyDescent="0.25">
      <c r="B609" s="99"/>
      <c r="C609" s="99"/>
    </row>
    <row r="611" spans="2:3" x14ac:dyDescent="0.25">
      <c r="B611" s="100"/>
      <c r="C611" s="100"/>
    </row>
  </sheetData>
  <autoFilter ref="A67:M181"/>
  <mergeCells count="83">
    <mergeCell ref="B487:B489"/>
    <mergeCell ref="B442:B444"/>
    <mergeCell ref="C442:C444"/>
    <mergeCell ref="F442:F444"/>
    <mergeCell ref="B445:B446"/>
    <mergeCell ref="C445:C446"/>
    <mergeCell ref="F445:F446"/>
    <mergeCell ref="B421:B429"/>
    <mergeCell ref="C421:C429"/>
    <mergeCell ref="F434:F441"/>
    <mergeCell ref="B434:B441"/>
    <mergeCell ref="C434:C441"/>
    <mergeCell ref="B604:J604"/>
    <mergeCell ref="B550:G550"/>
    <mergeCell ref="C551:F551"/>
    <mergeCell ref="G551:G553"/>
    <mergeCell ref="C552:D552"/>
    <mergeCell ref="E552:F552"/>
    <mergeCell ref="B574:E574"/>
    <mergeCell ref="B495:B503"/>
    <mergeCell ref="B504:B505"/>
    <mergeCell ref="B544:F544"/>
    <mergeCell ref="B545:F545"/>
    <mergeCell ref="B531:H531"/>
    <mergeCell ref="B538:D538"/>
    <mergeCell ref="B508:E508"/>
    <mergeCell ref="B525:E525"/>
    <mergeCell ref="B512:D512"/>
    <mergeCell ref="B530:H530"/>
    <mergeCell ref="B64:E64"/>
    <mergeCell ref="B485:G485"/>
    <mergeCell ref="B490:B494"/>
    <mergeCell ref="B477:E477"/>
    <mergeCell ref="B460:E460"/>
    <mergeCell ref="B461:E461"/>
    <mergeCell ref="B450:D450"/>
    <mergeCell ref="B476:E476"/>
    <mergeCell ref="B211:B213"/>
    <mergeCell ref="B471:E471"/>
    <mergeCell ref="B472:E472"/>
    <mergeCell ref="B431:E431"/>
    <mergeCell ref="B458:D458"/>
    <mergeCell ref="B419:F419"/>
    <mergeCell ref="B336:F336"/>
    <mergeCell ref="B416:B417"/>
    <mergeCell ref="B60:D60"/>
    <mergeCell ref="C61:D61"/>
    <mergeCell ref="C62:D62"/>
    <mergeCell ref="B55:D55"/>
    <mergeCell ref="C56:D56"/>
    <mergeCell ref="C57:D57"/>
    <mergeCell ref="B59:D59"/>
    <mergeCell ref="B54:D54"/>
    <mergeCell ref="B2:H4"/>
    <mergeCell ref="B5:G5"/>
    <mergeCell ref="B6:C6"/>
    <mergeCell ref="D7:H7"/>
    <mergeCell ref="B22:C22"/>
    <mergeCell ref="B32:C32"/>
    <mergeCell ref="D35:F35"/>
    <mergeCell ref="B39:C39"/>
    <mergeCell ref="B40:C40"/>
    <mergeCell ref="B47:C47"/>
    <mergeCell ref="L66:L67"/>
    <mergeCell ref="B210:F210"/>
    <mergeCell ref="F211:F213"/>
    <mergeCell ref="C211:C213"/>
    <mergeCell ref="E211:E213"/>
    <mergeCell ref="G66:G67"/>
    <mergeCell ref="K66:K67"/>
    <mergeCell ref="B192:E192"/>
    <mergeCell ref="B184:D184"/>
    <mergeCell ref="B66:B67"/>
    <mergeCell ref="C66:C67"/>
    <mergeCell ref="D66:D67"/>
    <mergeCell ref="E66:F66"/>
    <mergeCell ref="J66:J67"/>
    <mergeCell ref="D211:D213"/>
    <mergeCell ref="F214:F329"/>
    <mergeCell ref="G345:G411"/>
    <mergeCell ref="F421:F429"/>
    <mergeCell ref="D452:D457"/>
    <mergeCell ref="E576:E601"/>
  </mergeCells>
  <hyperlinks>
    <hyperlink ref="C29" r:id="rId1"/>
    <hyperlink ref="C37" r:id="rId2"/>
    <hyperlink ref="C44" r:id="rId3"/>
    <hyperlink ref="C51" r:id="rId4"/>
    <hyperlink ref="D540" r:id="rId5"/>
    <hyperlink ref="D541" r:id="rId6"/>
    <hyperlink ref="D452" r:id="rId7"/>
    <hyperlink ref="F214" r:id="rId8"/>
    <hyperlink ref="F338" r:id="rId9"/>
    <hyperlink ref="F341" r:id="rId10"/>
    <hyperlink ref="G345" r:id="rId11"/>
    <hyperlink ref="F421" r:id="rId12"/>
    <hyperlink ref="G463" r:id="rId13"/>
    <hyperlink ref="G465" r:id="rId14"/>
    <hyperlink ref="G466" r:id="rId15"/>
    <hyperlink ref="G467" r:id="rId16"/>
    <hyperlink ref="E481" r:id="rId17"/>
    <hyperlink ref="H533" r:id="rId18"/>
    <hyperlink ref="H535" r:id="rId19"/>
    <hyperlink ref="F547" r:id="rId20"/>
    <hyperlink ref="G554" r:id="rId21"/>
    <hyperlink ref="G557" r:id="rId22"/>
    <hyperlink ref="G558" r:id="rId23"/>
    <hyperlink ref="G560" r:id="rId24"/>
    <hyperlink ref="G561" r:id="rId25"/>
    <hyperlink ref="G562" r:id="rId26"/>
    <hyperlink ref="G563" r:id="rId27"/>
    <hyperlink ref="G565" r:id="rId28"/>
    <hyperlink ref="G566" r:id="rId29"/>
    <hyperlink ref="G567" r:id="rId30"/>
    <hyperlink ref="G568" r:id="rId31"/>
    <hyperlink ref="E576" r:id="rId32"/>
    <hyperlink ref="J607" r:id="rId33"/>
    <hyperlink ref="E527" r:id="rId34"/>
    <hyperlink ref="F487" r:id="rId35"/>
    <hyperlink ref="F488" r:id="rId36"/>
    <hyperlink ref="F489" r:id="rId37"/>
    <hyperlink ref="F490" r:id="rId38"/>
    <hyperlink ref="F491" r:id="rId39"/>
    <hyperlink ref="F492" r:id="rId40"/>
    <hyperlink ref="F493" r:id="rId41"/>
    <hyperlink ref="F496" r:id="rId42"/>
    <hyperlink ref="F502" r:id="rId43"/>
    <hyperlink ref="F504" r:id="rId44"/>
    <hyperlink ref="F505" r:id="rId45"/>
    <hyperlink ref="F494" r:id="rId46"/>
    <hyperlink ref="F497" r:id="rId47"/>
    <hyperlink ref="F498" r:id="rId48"/>
  </hyperlinks>
  <pageMargins left="0.11811023622047245" right="0.11811023622047245" top="0.74803149606299213" bottom="0.74803149606299213" header="0.31496062992125984" footer="0.31496062992125984"/>
  <pageSetup scale="70" orientation="landscape" horizontalDpi="200" verticalDpi="200"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99"/>
  <sheetViews>
    <sheetView topLeftCell="A5" workbookViewId="0">
      <selection activeCell="B100" sqref="B100"/>
    </sheetView>
  </sheetViews>
  <sheetFormatPr baseColWidth="10" defaultRowHeight="15" x14ac:dyDescent="0.25"/>
  <cols>
    <col min="2" max="2" width="30.28515625" customWidth="1"/>
    <col min="3" max="3" width="57.85546875" bestFit="1" customWidth="1"/>
  </cols>
  <sheetData>
    <row r="1" spans="1:13" ht="15.75" thickBot="1" x14ac:dyDescent="0.3">
      <c r="I1" t="s">
        <v>549</v>
      </c>
      <c r="J1">
        <v>1302990.8600000001</v>
      </c>
      <c r="L1" t="s">
        <v>547</v>
      </c>
      <c r="M1" s="175">
        <v>267375.14999999997</v>
      </c>
    </row>
    <row r="2" spans="1:13" ht="15.75" thickBot="1" x14ac:dyDescent="0.3">
      <c r="B2" s="34"/>
      <c r="C2" s="298" t="s">
        <v>149</v>
      </c>
      <c r="D2" s="299"/>
      <c r="E2" s="299"/>
      <c r="F2" s="299"/>
      <c r="G2" s="300"/>
      <c r="I2" t="s">
        <v>552</v>
      </c>
      <c r="J2">
        <v>341178.01</v>
      </c>
      <c r="L2" t="s">
        <v>557</v>
      </c>
      <c r="M2">
        <v>2992334.34</v>
      </c>
    </row>
    <row r="3" spans="1:13" ht="15.75" thickBot="1" x14ac:dyDescent="0.3">
      <c r="B3" s="34"/>
      <c r="C3" s="296" t="s">
        <v>257</v>
      </c>
      <c r="D3" s="301" t="s">
        <v>81</v>
      </c>
      <c r="E3" s="309" t="s">
        <v>146</v>
      </c>
      <c r="F3" s="304" t="s">
        <v>147</v>
      </c>
      <c r="G3" s="382" t="s">
        <v>148</v>
      </c>
      <c r="I3" t="s">
        <v>545</v>
      </c>
      <c r="J3">
        <v>33655.769999999997</v>
      </c>
    </row>
    <row r="4" spans="1:13" ht="15.75" thickBot="1" x14ac:dyDescent="0.3">
      <c r="B4" s="34"/>
      <c r="C4" s="348"/>
      <c r="D4" s="302"/>
      <c r="E4" s="310"/>
      <c r="F4" s="305"/>
      <c r="G4" s="383"/>
      <c r="I4" t="s">
        <v>553</v>
      </c>
      <c r="J4" s="125">
        <v>16983.669999999998</v>
      </c>
    </row>
    <row r="5" spans="1:13" ht="15.75" thickBot="1" x14ac:dyDescent="0.3">
      <c r="B5" s="34" t="s">
        <v>558</v>
      </c>
      <c r="C5" s="297"/>
      <c r="D5" s="303"/>
      <c r="E5" s="311"/>
      <c r="F5" s="306"/>
      <c r="G5" s="384"/>
      <c r="I5" t="s">
        <v>544</v>
      </c>
      <c r="J5">
        <v>56358.81</v>
      </c>
    </row>
    <row r="6" spans="1:13" ht="30" hidden="1" customHeight="1" thickBot="1" x14ac:dyDescent="0.3">
      <c r="B6" s="177" t="s">
        <v>544</v>
      </c>
      <c r="C6" s="62" t="s">
        <v>453</v>
      </c>
      <c r="D6" s="125">
        <v>56362.23</v>
      </c>
      <c r="E6" s="125">
        <v>56358.81</v>
      </c>
      <c r="F6" s="172">
        <f>+E6/D6</f>
        <v>0.99993932106660777</v>
      </c>
      <c r="G6" s="63"/>
    </row>
    <row r="7" spans="1:13" ht="30" hidden="1" customHeight="1" thickBot="1" x14ac:dyDescent="0.3">
      <c r="B7" s="34"/>
      <c r="C7" s="62" t="s">
        <v>454</v>
      </c>
      <c r="D7" s="125">
        <v>166356.87</v>
      </c>
      <c r="E7" s="63">
        <v>0</v>
      </c>
      <c r="F7" s="172">
        <f t="shared" ref="F7:F70" si="0">+E7/D7</f>
        <v>0</v>
      </c>
      <c r="G7" s="63"/>
    </row>
    <row r="8" spans="1:13" ht="30" hidden="1" customHeight="1" thickBot="1" x14ac:dyDescent="0.3">
      <c r="B8" s="34" t="s">
        <v>544</v>
      </c>
      <c r="C8" s="62" t="s">
        <v>455</v>
      </c>
      <c r="D8" s="125">
        <v>185974.87</v>
      </c>
      <c r="E8" s="63">
        <v>0</v>
      </c>
      <c r="F8" s="172">
        <f t="shared" si="0"/>
        <v>0</v>
      </c>
      <c r="G8" s="63"/>
    </row>
    <row r="9" spans="1:13" ht="30" hidden="1" customHeight="1" thickBot="1" x14ac:dyDescent="0.3">
      <c r="B9" s="34" t="s">
        <v>545</v>
      </c>
      <c r="C9" s="62" t="s">
        <v>456</v>
      </c>
      <c r="D9" s="125">
        <v>141670.32999999999</v>
      </c>
      <c r="E9" s="63">
        <v>0</v>
      </c>
      <c r="F9" s="172">
        <f t="shared" si="0"/>
        <v>0</v>
      </c>
      <c r="G9" s="63"/>
    </row>
    <row r="10" spans="1:13" ht="30" hidden="1" customHeight="1" thickBot="1" x14ac:dyDescent="0.3">
      <c r="A10" t="s">
        <v>556</v>
      </c>
      <c r="B10" t="s">
        <v>556</v>
      </c>
      <c r="C10" s="62" t="s">
        <v>457</v>
      </c>
      <c r="D10" s="125">
        <v>88390.05</v>
      </c>
      <c r="E10" s="63">
        <v>0</v>
      </c>
      <c r="F10" s="172">
        <f t="shared" si="0"/>
        <v>0</v>
      </c>
      <c r="G10" s="63"/>
    </row>
    <row r="11" spans="1:13" ht="30" hidden="1" customHeight="1" thickBot="1" x14ac:dyDescent="0.3">
      <c r="B11" s="34" t="s">
        <v>547</v>
      </c>
      <c r="C11" s="62" t="s">
        <v>458</v>
      </c>
      <c r="D11" s="125">
        <v>40000</v>
      </c>
      <c r="E11" s="63">
        <v>0</v>
      </c>
      <c r="F11" s="172">
        <f t="shared" si="0"/>
        <v>0</v>
      </c>
      <c r="G11" s="63"/>
    </row>
    <row r="12" spans="1:13" ht="30" hidden="1" customHeight="1" thickBot="1" x14ac:dyDescent="0.3">
      <c r="A12" t="s">
        <v>556</v>
      </c>
      <c r="B12" t="s">
        <v>556</v>
      </c>
      <c r="C12" s="62" t="s">
        <v>459</v>
      </c>
      <c r="D12" s="125">
        <v>500000</v>
      </c>
      <c r="E12" s="63">
        <v>0</v>
      </c>
      <c r="F12" s="172">
        <f t="shared" si="0"/>
        <v>0</v>
      </c>
      <c r="G12" s="63"/>
    </row>
    <row r="13" spans="1:13" ht="30" hidden="1" customHeight="1" thickBot="1" x14ac:dyDescent="0.3">
      <c r="A13" t="s">
        <v>556</v>
      </c>
      <c r="B13" t="s">
        <v>556</v>
      </c>
      <c r="C13" s="167" t="s">
        <v>460</v>
      </c>
      <c r="D13" s="170">
        <v>25000</v>
      </c>
      <c r="E13" s="63">
        <v>0</v>
      </c>
      <c r="F13" s="172">
        <f t="shared" si="0"/>
        <v>0</v>
      </c>
      <c r="G13" s="63"/>
    </row>
    <row r="14" spans="1:13" ht="30" hidden="1" customHeight="1" thickBot="1" x14ac:dyDescent="0.3">
      <c r="A14" t="s">
        <v>556</v>
      </c>
      <c r="B14" t="s">
        <v>556</v>
      </c>
      <c r="C14" s="62" t="s">
        <v>461</v>
      </c>
      <c r="D14" s="125">
        <v>98000</v>
      </c>
      <c r="E14" s="63">
        <v>0</v>
      </c>
      <c r="F14" s="172">
        <f t="shared" si="0"/>
        <v>0</v>
      </c>
      <c r="G14" s="63"/>
    </row>
    <row r="15" spans="1:13" ht="30" hidden="1" customHeight="1" thickBot="1" x14ac:dyDescent="0.3">
      <c r="A15" t="s">
        <v>556</v>
      </c>
      <c r="B15" t="s">
        <v>556</v>
      </c>
      <c r="C15" s="62" t="s">
        <v>462</v>
      </c>
      <c r="D15" s="125">
        <v>62000</v>
      </c>
      <c r="E15" s="63">
        <v>0</v>
      </c>
      <c r="F15" s="172">
        <f t="shared" si="0"/>
        <v>0</v>
      </c>
      <c r="G15" s="63"/>
    </row>
    <row r="16" spans="1:13" ht="30" hidden="1" customHeight="1" thickBot="1" x14ac:dyDescent="0.3">
      <c r="A16" s="174"/>
      <c r="B16" s="34" t="s">
        <v>546</v>
      </c>
      <c r="C16" s="62" t="s">
        <v>554</v>
      </c>
      <c r="D16" s="125">
        <v>98745.17</v>
      </c>
      <c r="E16" s="125">
        <v>16983.669999999998</v>
      </c>
      <c r="F16" s="172">
        <f t="shared" si="0"/>
        <v>0.171994944157775</v>
      </c>
      <c r="G16" s="63"/>
    </row>
    <row r="17" spans="1:7" ht="30" hidden="1" customHeight="1" thickBot="1" x14ac:dyDescent="0.3">
      <c r="A17" s="174" t="s">
        <v>555</v>
      </c>
      <c r="B17" s="34" t="s">
        <v>546</v>
      </c>
      <c r="C17" s="62" t="s">
        <v>463</v>
      </c>
      <c r="D17" s="125">
        <v>52293.75</v>
      </c>
      <c r="E17" s="63">
        <v>0</v>
      </c>
      <c r="F17" s="172">
        <f t="shared" si="0"/>
        <v>0</v>
      </c>
      <c r="G17" s="63"/>
    </row>
    <row r="18" spans="1:7" ht="30" hidden="1" customHeight="1" thickBot="1" x14ac:dyDescent="0.3">
      <c r="B18" s="34" t="s">
        <v>546</v>
      </c>
      <c r="C18" s="62" t="s">
        <v>464</v>
      </c>
      <c r="D18" s="125">
        <v>94382.29</v>
      </c>
      <c r="E18" s="63">
        <v>0</v>
      </c>
      <c r="F18" s="172">
        <f t="shared" si="0"/>
        <v>0</v>
      </c>
      <c r="G18" s="63"/>
    </row>
    <row r="19" spans="1:7" ht="30" hidden="1" customHeight="1" thickBot="1" x14ac:dyDescent="0.3">
      <c r="B19" s="34" t="s">
        <v>546</v>
      </c>
      <c r="C19" s="62" t="s">
        <v>465</v>
      </c>
      <c r="D19" s="125">
        <v>80095.899999999994</v>
      </c>
      <c r="E19" s="63">
        <v>0</v>
      </c>
      <c r="F19" s="172">
        <f t="shared" si="0"/>
        <v>0</v>
      </c>
      <c r="G19" s="63"/>
    </row>
    <row r="20" spans="1:7" ht="30" hidden="1" customHeight="1" thickBot="1" x14ac:dyDescent="0.3">
      <c r="B20" s="34" t="s">
        <v>546</v>
      </c>
      <c r="C20" s="62" t="s">
        <v>466</v>
      </c>
      <c r="D20" s="125">
        <v>50000</v>
      </c>
      <c r="E20" s="63">
        <v>0</v>
      </c>
      <c r="F20" s="172">
        <f t="shared" si="0"/>
        <v>0</v>
      </c>
      <c r="G20" s="63"/>
    </row>
    <row r="21" spans="1:7" ht="30" customHeight="1" thickBot="1" x14ac:dyDescent="0.3">
      <c r="B21" s="34" t="s">
        <v>548</v>
      </c>
      <c r="C21" s="62" t="s">
        <v>467</v>
      </c>
      <c r="D21" s="125">
        <v>28000</v>
      </c>
      <c r="E21" s="125">
        <v>27645.48</v>
      </c>
      <c r="F21" s="172">
        <f t="shared" si="0"/>
        <v>0.9873385714285714</v>
      </c>
      <c r="G21" s="63"/>
    </row>
    <row r="22" spans="1:7" ht="30" hidden="1" customHeight="1" thickBot="1" x14ac:dyDescent="0.3">
      <c r="B22" s="34" t="s">
        <v>547</v>
      </c>
      <c r="C22" s="62" t="s">
        <v>468</v>
      </c>
      <c r="D22" s="125">
        <v>30327.42</v>
      </c>
      <c r="E22" s="63">
        <v>0</v>
      </c>
      <c r="F22" s="172">
        <f t="shared" si="0"/>
        <v>0</v>
      </c>
      <c r="G22" s="63"/>
    </row>
    <row r="23" spans="1:7" ht="30" customHeight="1" thickBot="1" x14ac:dyDescent="0.3">
      <c r="B23" s="34" t="s">
        <v>548</v>
      </c>
      <c r="C23" s="62" t="s">
        <v>469</v>
      </c>
      <c r="D23" s="125">
        <v>14897.15</v>
      </c>
      <c r="E23" s="125">
        <v>14042.44</v>
      </c>
      <c r="F23" s="172">
        <f t="shared" si="0"/>
        <v>0.94262593851844145</v>
      </c>
      <c r="G23" s="63"/>
    </row>
    <row r="24" spans="1:7" ht="30" customHeight="1" thickBot="1" x14ac:dyDescent="0.3">
      <c r="B24" s="34" t="s">
        <v>548</v>
      </c>
      <c r="C24" s="62" t="s">
        <v>470</v>
      </c>
      <c r="D24" s="125">
        <v>111797</v>
      </c>
      <c r="E24" s="125">
        <v>66392.13</v>
      </c>
      <c r="F24" s="172">
        <f t="shared" si="0"/>
        <v>0.59386325214451197</v>
      </c>
      <c r="G24" s="63"/>
    </row>
    <row r="25" spans="1:7" ht="30" customHeight="1" thickBot="1" x14ac:dyDescent="0.3">
      <c r="B25" s="34" t="s">
        <v>547</v>
      </c>
      <c r="C25" s="62" t="s">
        <v>471</v>
      </c>
      <c r="D25" s="125">
        <v>33275.61</v>
      </c>
      <c r="E25" s="125">
        <v>28620.42</v>
      </c>
      <c r="F25" s="172">
        <f t="shared" si="0"/>
        <v>0.86010203870041746</v>
      </c>
      <c r="G25" s="63"/>
    </row>
    <row r="26" spans="1:7" ht="30" customHeight="1" thickBot="1" x14ac:dyDescent="0.3">
      <c r="B26" s="34" t="s">
        <v>548</v>
      </c>
      <c r="C26" s="62" t="s">
        <v>472</v>
      </c>
      <c r="D26" s="125">
        <v>63368.800000000003</v>
      </c>
      <c r="E26" s="125">
        <v>28848.61</v>
      </c>
      <c r="F26" s="172">
        <f t="shared" si="0"/>
        <v>0.4552494287409577</v>
      </c>
      <c r="G26" s="63"/>
    </row>
    <row r="27" spans="1:7" ht="30" hidden="1" customHeight="1" thickBot="1" x14ac:dyDescent="0.3">
      <c r="B27" s="34" t="s">
        <v>547</v>
      </c>
      <c r="C27" s="62" t="s">
        <v>473</v>
      </c>
      <c r="D27" s="125">
        <v>55171.94</v>
      </c>
      <c r="E27" s="63">
        <v>0</v>
      </c>
      <c r="F27" s="172">
        <f t="shared" si="0"/>
        <v>0</v>
      </c>
      <c r="G27" s="63"/>
    </row>
    <row r="28" spans="1:7" ht="30" customHeight="1" thickBot="1" x14ac:dyDescent="0.3">
      <c r="B28" s="34" t="s">
        <v>547</v>
      </c>
      <c r="C28" s="62" t="s">
        <v>474</v>
      </c>
      <c r="D28" s="125">
        <v>22187.64</v>
      </c>
      <c r="E28" s="176">
        <v>17584.13</v>
      </c>
      <c r="F28" s="172">
        <f t="shared" si="0"/>
        <v>0.79251916832975489</v>
      </c>
      <c r="G28" s="63"/>
    </row>
    <row r="29" spans="1:7" ht="30" hidden="1" customHeight="1" thickBot="1" x14ac:dyDescent="0.3">
      <c r="B29" s="34" t="s">
        <v>547</v>
      </c>
      <c r="C29" s="62" t="s">
        <v>475</v>
      </c>
      <c r="D29" s="125">
        <v>55538.97</v>
      </c>
      <c r="E29" s="63">
        <v>0</v>
      </c>
      <c r="F29" s="172">
        <f t="shared" si="0"/>
        <v>0</v>
      </c>
      <c r="G29" s="63"/>
    </row>
    <row r="30" spans="1:7" ht="30" customHeight="1" thickBot="1" x14ac:dyDescent="0.3">
      <c r="B30" s="34" t="s">
        <v>548</v>
      </c>
      <c r="C30" s="62" t="s">
        <v>476</v>
      </c>
      <c r="D30" s="125">
        <v>31497.45</v>
      </c>
      <c r="E30" s="125">
        <v>29958.7</v>
      </c>
      <c r="F30" s="172">
        <f t="shared" si="0"/>
        <v>0.9511468388710832</v>
      </c>
      <c r="G30" s="63"/>
    </row>
    <row r="31" spans="1:7" ht="30" customHeight="1" thickBot="1" x14ac:dyDescent="0.3">
      <c r="B31" s="34" t="s">
        <v>548</v>
      </c>
      <c r="C31" s="62" t="s">
        <v>477</v>
      </c>
      <c r="D31" s="125">
        <v>38647.68</v>
      </c>
      <c r="E31" s="125">
        <v>33873.550000000003</v>
      </c>
      <c r="F31" s="172">
        <f t="shared" si="0"/>
        <v>0.87647046342755897</v>
      </c>
      <c r="G31" s="63"/>
    </row>
    <row r="32" spans="1:7" ht="30" hidden="1" customHeight="1" thickBot="1" x14ac:dyDescent="0.3">
      <c r="B32" s="34" t="s">
        <v>547</v>
      </c>
      <c r="C32" s="62" t="s">
        <v>478</v>
      </c>
      <c r="D32" s="125">
        <v>43948.43</v>
      </c>
      <c r="E32" s="63">
        <v>0</v>
      </c>
      <c r="F32" s="172">
        <f t="shared" si="0"/>
        <v>0</v>
      </c>
      <c r="G32" s="63"/>
    </row>
    <row r="33" spans="2:7" ht="30" customHeight="1" thickBot="1" x14ac:dyDescent="0.3">
      <c r="B33" s="34" t="s">
        <v>548</v>
      </c>
      <c r="C33" s="62" t="s">
        <v>479</v>
      </c>
      <c r="D33" s="125">
        <v>21357.97</v>
      </c>
      <c r="E33" s="125">
        <v>20409.689999999999</v>
      </c>
      <c r="F33" s="172">
        <f t="shared" si="0"/>
        <v>0.95560064931264521</v>
      </c>
      <c r="G33" s="63"/>
    </row>
    <row r="34" spans="2:7" ht="30" hidden="1" customHeight="1" thickBot="1" x14ac:dyDescent="0.3">
      <c r="B34" s="34" t="s">
        <v>547</v>
      </c>
      <c r="C34" s="62" t="s">
        <v>480</v>
      </c>
      <c r="D34" s="125">
        <v>47098.67</v>
      </c>
      <c r="E34" s="63">
        <v>0</v>
      </c>
      <c r="F34" s="172">
        <f t="shared" si="0"/>
        <v>0</v>
      </c>
      <c r="G34" s="63"/>
    </row>
    <row r="35" spans="2:7" ht="30" hidden="1" customHeight="1" thickBot="1" x14ac:dyDescent="0.3">
      <c r="B35" s="34" t="s">
        <v>545</v>
      </c>
      <c r="C35" s="62" t="s">
        <v>481</v>
      </c>
      <c r="D35" s="125">
        <v>45722.73</v>
      </c>
      <c r="E35" s="63">
        <v>0</v>
      </c>
      <c r="F35" s="172">
        <f t="shared" si="0"/>
        <v>0</v>
      </c>
      <c r="G35" s="63"/>
    </row>
    <row r="36" spans="2:7" ht="30" hidden="1" customHeight="1" thickBot="1" x14ac:dyDescent="0.3">
      <c r="B36" s="34" t="s">
        <v>545</v>
      </c>
      <c r="C36" s="62" t="s">
        <v>482</v>
      </c>
      <c r="D36" s="125">
        <v>106400</v>
      </c>
      <c r="E36" s="63">
        <v>0</v>
      </c>
      <c r="F36" s="172">
        <f t="shared" si="0"/>
        <v>0</v>
      </c>
      <c r="G36" s="63"/>
    </row>
    <row r="37" spans="2:7" ht="30" hidden="1" customHeight="1" thickBot="1" x14ac:dyDescent="0.3">
      <c r="B37" s="34" t="s">
        <v>545</v>
      </c>
      <c r="C37" s="62" t="s">
        <v>483</v>
      </c>
      <c r="D37" s="125">
        <v>41364.25</v>
      </c>
      <c r="E37" s="63">
        <v>0</v>
      </c>
      <c r="F37" s="172">
        <f t="shared" si="0"/>
        <v>0</v>
      </c>
      <c r="G37" s="63"/>
    </row>
    <row r="38" spans="2:7" ht="30" hidden="1" customHeight="1" thickBot="1" x14ac:dyDescent="0.3">
      <c r="B38" s="34" t="s">
        <v>545</v>
      </c>
      <c r="C38" s="62" t="s">
        <v>484</v>
      </c>
      <c r="D38" s="125">
        <v>5431.71</v>
      </c>
      <c r="E38" s="125">
        <v>5400.45</v>
      </c>
      <c r="F38" s="172">
        <f t="shared" si="0"/>
        <v>0.99424490630022588</v>
      </c>
      <c r="G38" s="63"/>
    </row>
    <row r="39" spans="2:7" ht="30" hidden="1" customHeight="1" thickBot="1" x14ac:dyDescent="0.3">
      <c r="B39" s="34" t="s">
        <v>545</v>
      </c>
      <c r="C39" s="62" t="s">
        <v>485</v>
      </c>
      <c r="D39" s="125">
        <v>25530.34</v>
      </c>
      <c r="E39" s="63">
        <v>0</v>
      </c>
      <c r="F39" s="172">
        <f t="shared" si="0"/>
        <v>0</v>
      </c>
      <c r="G39" s="63"/>
    </row>
    <row r="40" spans="2:7" ht="30" hidden="1" customHeight="1" thickBot="1" x14ac:dyDescent="0.3">
      <c r="B40" s="34" t="s">
        <v>545</v>
      </c>
      <c r="C40" s="62" t="s">
        <v>550</v>
      </c>
      <c r="D40" s="125">
        <v>43858.95</v>
      </c>
      <c r="E40" s="63">
        <v>0</v>
      </c>
      <c r="F40" s="172">
        <f t="shared" si="0"/>
        <v>0</v>
      </c>
      <c r="G40" s="63"/>
    </row>
    <row r="41" spans="2:7" ht="30" hidden="1" customHeight="1" thickBot="1" x14ac:dyDescent="0.3">
      <c r="B41" s="34" t="s">
        <v>545</v>
      </c>
      <c r="C41" s="62" t="s">
        <v>486</v>
      </c>
      <c r="D41" s="125">
        <v>1456000</v>
      </c>
      <c r="E41" s="63">
        <v>0</v>
      </c>
      <c r="F41" s="172">
        <f t="shared" si="0"/>
        <v>0</v>
      </c>
      <c r="G41" s="63"/>
    </row>
    <row r="42" spans="2:7" ht="30" hidden="1" customHeight="1" thickBot="1" x14ac:dyDescent="0.3">
      <c r="B42" s="34" t="s">
        <v>545</v>
      </c>
      <c r="C42" s="62" t="s">
        <v>487</v>
      </c>
      <c r="D42" s="125">
        <v>145762.04</v>
      </c>
      <c r="E42" s="125">
        <v>28255.32</v>
      </c>
      <c r="F42" s="172">
        <f t="shared" si="0"/>
        <v>0.19384553070195779</v>
      </c>
      <c r="G42" s="63"/>
    </row>
    <row r="43" spans="2:7" ht="30" hidden="1" customHeight="1" thickBot="1" x14ac:dyDescent="0.3">
      <c r="B43" s="34" t="s">
        <v>549</v>
      </c>
      <c r="C43" s="167" t="s">
        <v>488</v>
      </c>
      <c r="D43" s="125">
        <v>109679.53</v>
      </c>
      <c r="E43" s="125">
        <v>63295.19</v>
      </c>
      <c r="F43" s="172">
        <f t="shared" si="0"/>
        <v>0.57709209731296263</v>
      </c>
      <c r="G43" s="63"/>
    </row>
    <row r="44" spans="2:7" ht="30" hidden="1" customHeight="1" thickBot="1" x14ac:dyDescent="0.3">
      <c r="B44" s="34" t="s">
        <v>549</v>
      </c>
      <c r="C44" s="62" t="s">
        <v>489</v>
      </c>
      <c r="D44" s="125">
        <v>931053.07</v>
      </c>
      <c r="E44" s="125">
        <v>550331.35</v>
      </c>
      <c r="F44" s="172">
        <f t="shared" si="0"/>
        <v>0.59108483472376072</v>
      </c>
      <c r="G44" s="63"/>
    </row>
    <row r="45" spans="2:7" ht="30" hidden="1" customHeight="1" thickBot="1" x14ac:dyDescent="0.3">
      <c r="B45" s="34" t="s">
        <v>549</v>
      </c>
      <c r="C45" s="167" t="s">
        <v>490</v>
      </c>
      <c r="D45" s="125">
        <v>786667.43</v>
      </c>
      <c r="E45" s="63">
        <v>0</v>
      </c>
      <c r="F45" s="172">
        <f t="shared" si="0"/>
        <v>0</v>
      </c>
      <c r="G45" s="63"/>
    </row>
    <row r="46" spans="2:7" ht="30" hidden="1" customHeight="1" thickBot="1" x14ac:dyDescent="0.3">
      <c r="B46" s="34" t="s">
        <v>549</v>
      </c>
      <c r="C46" s="62" t="s">
        <v>491</v>
      </c>
      <c r="D46" s="125">
        <v>212780.48</v>
      </c>
      <c r="E46" s="63">
        <v>0</v>
      </c>
      <c r="F46" s="172">
        <f t="shared" si="0"/>
        <v>0</v>
      </c>
      <c r="G46" s="63"/>
    </row>
    <row r="47" spans="2:7" ht="30" hidden="1" customHeight="1" thickBot="1" x14ac:dyDescent="0.3">
      <c r="B47" s="34" t="s">
        <v>549</v>
      </c>
      <c r="C47" s="62" t="s">
        <v>492</v>
      </c>
      <c r="D47" s="125">
        <v>147595.99</v>
      </c>
      <c r="E47" s="63">
        <v>0</v>
      </c>
      <c r="F47" s="172">
        <f t="shared" si="0"/>
        <v>0</v>
      </c>
      <c r="G47" s="63"/>
    </row>
    <row r="48" spans="2:7" ht="30" hidden="1" customHeight="1" thickBot="1" x14ac:dyDescent="0.3">
      <c r="B48" s="34" t="s">
        <v>549</v>
      </c>
      <c r="C48" s="62" t="s">
        <v>493</v>
      </c>
      <c r="D48" s="125">
        <v>41880.82</v>
      </c>
      <c r="E48" s="125">
        <v>3474.62</v>
      </c>
      <c r="F48" s="172">
        <f t="shared" si="0"/>
        <v>8.2964469177060046E-2</v>
      </c>
      <c r="G48" s="63"/>
    </row>
    <row r="49" spans="2:7" ht="30" hidden="1" customHeight="1" thickBot="1" x14ac:dyDescent="0.3">
      <c r="B49" s="34" t="s">
        <v>549</v>
      </c>
      <c r="C49" s="62" t="s">
        <v>494</v>
      </c>
      <c r="D49" s="125">
        <v>52677.8</v>
      </c>
      <c r="E49" s="63">
        <v>0</v>
      </c>
      <c r="F49" s="172">
        <f t="shared" si="0"/>
        <v>0</v>
      </c>
      <c r="G49" s="63"/>
    </row>
    <row r="50" spans="2:7" ht="30" hidden="1" customHeight="1" thickBot="1" x14ac:dyDescent="0.3">
      <c r="B50" s="34" t="s">
        <v>549</v>
      </c>
      <c r="C50" s="62" t="s">
        <v>495</v>
      </c>
      <c r="D50" s="125">
        <v>132105.07999999999</v>
      </c>
      <c r="E50" s="63">
        <v>0</v>
      </c>
      <c r="F50" s="172">
        <f t="shared" si="0"/>
        <v>0</v>
      </c>
      <c r="G50" s="63"/>
    </row>
    <row r="51" spans="2:7" ht="30" hidden="1" customHeight="1" thickBot="1" x14ac:dyDescent="0.3">
      <c r="B51" s="34" t="s">
        <v>549</v>
      </c>
      <c r="C51" s="62" t="s">
        <v>496</v>
      </c>
      <c r="D51" s="125">
        <v>96700.53</v>
      </c>
      <c r="E51" s="63">
        <v>0</v>
      </c>
      <c r="F51" s="172">
        <f t="shared" si="0"/>
        <v>0</v>
      </c>
      <c r="G51" s="63"/>
    </row>
    <row r="52" spans="2:7" ht="30" hidden="1" customHeight="1" thickBot="1" x14ac:dyDescent="0.3">
      <c r="B52" s="34" t="s">
        <v>549</v>
      </c>
      <c r="C52" s="62" t="s">
        <v>497</v>
      </c>
      <c r="D52" s="125">
        <v>49997.88</v>
      </c>
      <c r="E52" s="125">
        <v>49912.57</v>
      </c>
      <c r="F52" s="172">
        <f t="shared" si="0"/>
        <v>0.99829372765405255</v>
      </c>
      <c r="G52" s="63"/>
    </row>
    <row r="53" spans="2:7" ht="30" hidden="1" customHeight="1" thickBot="1" x14ac:dyDescent="0.3">
      <c r="B53" s="34" t="s">
        <v>549</v>
      </c>
      <c r="C53" s="62" t="s">
        <v>498</v>
      </c>
      <c r="D53" s="125">
        <v>20000</v>
      </c>
      <c r="E53" s="125">
        <v>17969.740000000002</v>
      </c>
      <c r="F53" s="172">
        <f t="shared" si="0"/>
        <v>0.89848700000000004</v>
      </c>
      <c r="G53" s="63"/>
    </row>
    <row r="54" spans="2:7" ht="30" hidden="1" customHeight="1" thickBot="1" x14ac:dyDescent="0.3">
      <c r="B54" s="34" t="s">
        <v>549</v>
      </c>
      <c r="C54" s="62" t="s">
        <v>499</v>
      </c>
      <c r="D54" s="125">
        <v>67746.149999999994</v>
      </c>
      <c r="E54" s="125">
        <v>30885.81</v>
      </c>
      <c r="F54" s="172">
        <f t="shared" si="0"/>
        <v>0.45590502190899412</v>
      </c>
      <c r="G54" s="63"/>
    </row>
    <row r="55" spans="2:7" ht="30" hidden="1" customHeight="1" thickBot="1" x14ac:dyDescent="0.3">
      <c r="B55" s="34" t="s">
        <v>549</v>
      </c>
      <c r="C55" s="62" t="s">
        <v>500</v>
      </c>
      <c r="D55" s="125">
        <v>39989.94</v>
      </c>
      <c r="E55" s="125">
        <v>37301.42</v>
      </c>
      <c r="F55" s="172">
        <f t="shared" si="0"/>
        <v>0.93277009167805691</v>
      </c>
      <c r="G55" s="63"/>
    </row>
    <row r="56" spans="2:7" ht="30" hidden="1" customHeight="1" thickBot="1" x14ac:dyDescent="0.3">
      <c r="B56" s="34" t="s">
        <v>549</v>
      </c>
      <c r="C56" s="62" t="s">
        <v>501</v>
      </c>
      <c r="D56" s="125">
        <v>30000</v>
      </c>
      <c r="E56" s="125">
        <v>29999.98</v>
      </c>
      <c r="F56" s="172">
        <f t="shared" si="0"/>
        <v>0.99999933333333335</v>
      </c>
      <c r="G56" s="63"/>
    </row>
    <row r="57" spans="2:7" ht="30" hidden="1" customHeight="1" thickBot="1" x14ac:dyDescent="0.3">
      <c r="B57" s="34" t="s">
        <v>549</v>
      </c>
      <c r="C57" s="62" t="s">
        <v>502</v>
      </c>
      <c r="D57" s="125">
        <v>110000</v>
      </c>
      <c r="E57" s="63">
        <v>0</v>
      </c>
      <c r="F57" s="172">
        <f t="shared" si="0"/>
        <v>0</v>
      </c>
      <c r="G57" s="63"/>
    </row>
    <row r="58" spans="2:7" ht="30" hidden="1" customHeight="1" thickBot="1" x14ac:dyDescent="0.3">
      <c r="B58" s="34" t="s">
        <v>549</v>
      </c>
      <c r="C58" s="62" t="s">
        <v>503</v>
      </c>
      <c r="D58" s="125">
        <v>60000</v>
      </c>
      <c r="E58" s="63">
        <v>0</v>
      </c>
      <c r="F58" s="172">
        <f t="shared" si="0"/>
        <v>0</v>
      </c>
      <c r="G58" s="63"/>
    </row>
    <row r="59" spans="2:7" ht="30" hidden="1" customHeight="1" thickBot="1" x14ac:dyDescent="0.3">
      <c r="B59" s="34" t="s">
        <v>549</v>
      </c>
      <c r="C59" s="62" t="s">
        <v>504</v>
      </c>
      <c r="D59" s="125">
        <v>62348.85</v>
      </c>
      <c r="E59" s="63">
        <v>0</v>
      </c>
      <c r="F59" s="172">
        <f t="shared" si="0"/>
        <v>0</v>
      </c>
      <c r="G59" s="63"/>
    </row>
    <row r="60" spans="2:7" ht="30" hidden="1" customHeight="1" thickBot="1" x14ac:dyDescent="0.3">
      <c r="B60" s="34" t="s">
        <v>549</v>
      </c>
      <c r="C60" s="62" t="s">
        <v>505</v>
      </c>
      <c r="D60" s="170">
        <v>118676.13</v>
      </c>
      <c r="E60" s="125">
        <v>118283.56</v>
      </c>
      <c r="F60" s="172">
        <f t="shared" si="0"/>
        <v>0.99669208963925593</v>
      </c>
      <c r="G60" s="63"/>
    </row>
    <row r="61" spans="2:7" ht="30" hidden="1" customHeight="1" thickBot="1" x14ac:dyDescent="0.3">
      <c r="B61" s="34" t="s">
        <v>549</v>
      </c>
      <c r="C61" s="62" t="s">
        <v>506</v>
      </c>
      <c r="D61" s="171">
        <v>100310.26</v>
      </c>
      <c r="E61" s="63">
        <v>0</v>
      </c>
      <c r="F61" s="172">
        <f t="shared" si="0"/>
        <v>0</v>
      </c>
      <c r="G61" s="63"/>
    </row>
    <row r="62" spans="2:7" ht="30" hidden="1" customHeight="1" thickBot="1" x14ac:dyDescent="0.3">
      <c r="B62" s="34" t="s">
        <v>549</v>
      </c>
      <c r="C62" s="62" t="s">
        <v>507</v>
      </c>
      <c r="D62" s="171">
        <v>98055.6</v>
      </c>
      <c r="E62" s="63">
        <v>0</v>
      </c>
      <c r="F62" s="172">
        <f t="shared" si="0"/>
        <v>0</v>
      </c>
      <c r="G62" s="63"/>
    </row>
    <row r="63" spans="2:7" ht="30" hidden="1" customHeight="1" thickBot="1" x14ac:dyDescent="0.3">
      <c r="B63" s="34" t="s">
        <v>549</v>
      </c>
      <c r="C63" s="62" t="s">
        <v>508</v>
      </c>
      <c r="D63" s="171">
        <v>56000</v>
      </c>
      <c r="E63" s="125">
        <v>50838.34</v>
      </c>
      <c r="F63" s="172">
        <f t="shared" si="0"/>
        <v>0.9078274999999999</v>
      </c>
      <c r="G63" s="63"/>
    </row>
    <row r="64" spans="2:7" ht="30" hidden="1" customHeight="1" thickBot="1" x14ac:dyDescent="0.3">
      <c r="B64" s="34" t="s">
        <v>549</v>
      </c>
      <c r="C64" s="62" t="s">
        <v>509</v>
      </c>
      <c r="D64" s="171">
        <v>51159.83</v>
      </c>
      <c r="E64" s="125">
        <v>50502.01</v>
      </c>
      <c r="F64" s="172">
        <f t="shared" si="0"/>
        <v>0.98714186501401591</v>
      </c>
      <c r="G64" s="63"/>
    </row>
    <row r="65" spans="2:7" ht="30" hidden="1" customHeight="1" thickBot="1" x14ac:dyDescent="0.3">
      <c r="B65" s="34" t="s">
        <v>549</v>
      </c>
      <c r="C65" s="62" t="s">
        <v>510</v>
      </c>
      <c r="D65" s="171">
        <v>23913.7</v>
      </c>
      <c r="E65" s="63">
        <v>0</v>
      </c>
      <c r="F65" s="172">
        <f t="shared" si="0"/>
        <v>0</v>
      </c>
      <c r="G65" s="63"/>
    </row>
    <row r="66" spans="2:7" ht="30" hidden="1" customHeight="1" thickBot="1" x14ac:dyDescent="0.3">
      <c r="B66" s="34" t="s">
        <v>549</v>
      </c>
      <c r="C66" s="62" t="s">
        <v>511</v>
      </c>
      <c r="D66" s="171">
        <v>144369.79999999999</v>
      </c>
      <c r="E66" s="63">
        <v>0</v>
      </c>
      <c r="F66" s="172">
        <f t="shared" si="0"/>
        <v>0</v>
      </c>
      <c r="G66" s="63"/>
    </row>
    <row r="67" spans="2:7" ht="30" hidden="1" customHeight="1" thickBot="1" x14ac:dyDescent="0.3">
      <c r="B67" s="34" t="s">
        <v>549</v>
      </c>
      <c r="C67" s="62" t="s">
        <v>512</v>
      </c>
      <c r="D67" s="171">
        <v>121332.05</v>
      </c>
      <c r="E67" s="63">
        <v>0</v>
      </c>
      <c r="F67" s="172">
        <f t="shared" si="0"/>
        <v>0</v>
      </c>
      <c r="G67" s="63"/>
    </row>
    <row r="68" spans="2:7" ht="30" hidden="1" customHeight="1" thickBot="1" x14ac:dyDescent="0.3">
      <c r="B68" s="34" t="s">
        <v>549</v>
      </c>
      <c r="C68" s="62" t="s">
        <v>513</v>
      </c>
      <c r="D68" s="171">
        <v>301401.68</v>
      </c>
      <c r="E68" s="125">
        <v>175449.32</v>
      </c>
      <c r="F68" s="172">
        <f t="shared" si="0"/>
        <v>0.58211128750178176</v>
      </c>
      <c r="G68" s="63"/>
    </row>
    <row r="69" spans="2:7" ht="30" hidden="1" customHeight="1" thickBot="1" x14ac:dyDescent="0.3">
      <c r="B69" s="34" t="s">
        <v>549</v>
      </c>
      <c r="C69" s="62" t="s">
        <v>514</v>
      </c>
      <c r="D69" s="171">
        <v>33953.31</v>
      </c>
      <c r="E69" s="125">
        <v>33953.31</v>
      </c>
      <c r="F69" s="172">
        <f t="shared" si="0"/>
        <v>1</v>
      </c>
      <c r="G69" s="63"/>
    </row>
    <row r="70" spans="2:7" ht="30" hidden="1" customHeight="1" thickBot="1" x14ac:dyDescent="0.3">
      <c r="B70" s="34" t="s">
        <v>549</v>
      </c>
      <c r="C70" s="62" t="s">
        <v>515</v>
      </c>
      <c r="D70" s="171">
        <v>56456.88</v>
      </c>
      <c r="E70" s="171">
        <v>10952.48</v>
      </c>
      <c r="F70" s="172">
        <f t="shared" si="0"/>
        <v>0.19399725950141064</v>
      </c>
      <c r="G70" s="63"/>
    </row>
    <row r="71" spans="2:7" ht="30" hidden="1" customHeight="1" thickBot="1" x14ac:dyDescent="0.3">
      <c r="B71" s="34" t="s">
        <v>549</v>
      </c>
      <c r="C71" s="62" t="s">
        <v>516</v>
      </c>
      <c r="D71" s="171">
        <v>81927.27</v>
      </c>
      <c r="E71" s="125">
        <v>79841.16</v>
      </c>
      <c r="F71" s="172">
        <f t="shared" ref="F71:F99" si="1">+E71/D71</f>
        <v>0.97453704975156619</v>
      </c>
      <c r="G71" s="63"/>
    </row>
    <row r="72" spans="2:7" ht="30" hidden="1" customHeight="1" thickBot="1" x14ac:dyDescent="0.3">
      <c r="B72" s="34" t="s">
        <v>549</v>
      </c>
      <c r="C72" s="62" t="s">
        <v>517</v>
      </c>
      <c r="D72" s="171">
        <v>80000</v>
      </c>
      <c r="E72" s="63">
        <v>0</v>
      </c>
      <c r="F72" s="172">
        <f t="shared" si="1"/>
        <v>0</v>
      </c>
      <c r="G72" s="63"/>
    </row>
    <row r="73" spans="2:7" ht="30" hidden="1" customHeight="1" thickBot="1" x14ac:dyDescent="0.3">
      <c r="B73" s="34" t="s">
        <v>549</v>
      </c>
      <c r="C73" s="62" t="s">
        <v>518</v>
      </c>
      <c r="D73" s="171">
        <v>30000</v>
      </c>
      <c r="E73" s="63">
        <v>0</v>
      </c>
      <c r="F73" s="172">
        <f t="shared" si="1"/>
        <v>0</v>
      </c>
      <c r="G73" s="63"/>
    </row>
    <row r="74" spans="2:7" ht="30" hidden="1" customHeight="1" thickBot="1" x14ac:dyDescent="0.3">
      <c r="B74" s="34" t="s">
        <v>549</v>
      </c>
      <c r="C74" s="62" t="s">
        <v>519</v>
      </c>
      <c r="D74" s="171">
        <v>30000</v>
      </c>
      <c r="E74" s="63">
        <v>0</v>
      </c>
      <c r="F74" s="172">
        <f t="shared" si="1"/>
        <v>0</v>
      </c>
      <c r="G74" s="63"/>
    </row>
    <row r="75" spans="2:7" ht="30" hidden="1" customHeight="1" thickBot="1" x14ac:dyDescent="0.3">
      <c r="B75" s="34" t="s">
        <v>549</v>
      </c>
      <c r="C75" s="62" t="s">
        <v>520</v>
      </c>
      <c r="D75" s="171">
        <v>90000</v>
      </c>
      <c r="E75" s="63">
        <v>0</v>
      </c>
      <c r="F75" s="172">
        <f t="shared" si="1"/>
        <v>0</v>
      </c>
      <c r="G75" s="63"/>
    </row>
    <row r="76" spans="2:7" ht="30" hidden="1" customHeight="1" thickBot="1" x14ac:dyDescent="0.3">
      <c r="B76" s="34" t="s">
        <v>549</v>
      </c>
      <c r="C76" s="62" t="s">
        <v>521</v>
      </c>
      <c r="D76" s="171">
        <v>63128.1</v>
      </c>
      <c r="E76" s="63">
        <v>0</v>
      </c>
      <c r="F76" s="172">
        <f t="shared" si="1"/>
        <v>0</v>
      </c>
      <c r="G76" s="63"/>
    </row>
    <row r="77" spans="2:7" ht="30" hidden="1" customHeight="1" thickBot="1" x14ac:dyDescent="0.3">
      <c r="B77" s="34" t="s">
        <v>549</v>
      </c>
      <c r="C77" s="62" t="s">
        <v>522</v>
      </c>
      <c r="D77" s="171">
        <v>46000</v>
      </c>
      <c r="E77" s="63">
        <v>0</v>
      </c>
      <c r="F77" s="172">
        <f t="shared" si="1"/>
        <v>0</v>
      </c>
      <c r="G77" s="63"/>
    </row>
    <row r="78" spans="2:7" ht="30" hidden="1" customHeight="1" thickBot="1" x14ac:dyDescent="0.3">
      <c r="B78" s="34" t="s">
        <v>549</v>
      </c>
      <c r="C78" s="62" t="s">
        <v>523</v>
      </c>
      <c r="D78" s="171">
        <v>30000</v>
      </c>
      <c r="E78" s="63">
        <v>0</v>
      </c>
      <c r="F78" s="172">
        <f t="shared" si="1"/>
        <v>0</v>
      </c>
      <c r="G78" s="63"/>
    </row>
    <row r="79" spans="2:7" ht="30" hidden="1" customHeight="1" thickBot="1" x14ac:dyDescent="0.3">
      <c r="B79" s="34" t="s">
        <v>549</v>
      </c>
      <c r="C79" s="62" t="s">
        <v>524</v>
      </c>
      <c r="D79" s="171">
        <v>97727.5</v>
      </c>
      <c r="E79" s="63">
        <v>0</v>
      </c>
      <c r="F79" s="172">
        <f t="shared" si="1"/>
        <v>0</v>
      </c>
      <c r="G79" s="63"/>
    </row>
    <row r="80" spans="2:7" ht="30" hidden="1" customHeight="1" thickBot="1" x14ac:dyDescent="0.3">
      <c r="B80" s="34" t="s">
        <v>549</v>
      </c>
      <c r="C80" s="62" t="s">
        <v>525</v>
      </c>
      <c r="D80" s="171">
        <v>62348.85</v>
      </c>
      <c r="E80" s="63">
        <v>0</v>
      </c>
      <c r="F80" s="172">
        <f t="shared" si="1"/>
        <v>0</v>
      </c>
      <c r="G80" s="63"/>
    </row>
    <row r="81" spans="2:7" ht="30" hidden="1" customHeight="1" thickBot="1" x14ac:dyDescent="0.3">
      <c r="B81" s="34" t="s">
        <v>549</v>
      </c>
      <c r="C81" s="62" t="s">
        <v>526</v>
      </c>
      <c r="D81" s="171">
        <v>92962.3</v>
      </c>
      <c r="E81" s="63">
        <v>0</v>
      </c>
      <c r="F81" s="172">
        <f t="shared" si="1"/>
        <v>0</v>
      </c>
      <c r="G81" s="63"/>
    </row>
    <row r="82" spans="2:7" ht="30" hidden="1" customHeight="1" thickBot="1" x14ac:dyDescent="0.3">
      <c r="B82" s="34" t="s">
        <v>548</v>
      </c>
      <c r="C82" s="62" t="s">
        <v>527</v>
      </c>
      <c r="D82" s="171">
        <v>151294.57</v>
      </c>
      <c r="E82" s="125">
        <v>2263.96</v>
      </c>
      <c r="F82" s="172">
        <f t="shared" si="1"/>
        <v>1.4963921044886145E-2</v>
      </c>
      <c r="G82" s="63"/>
    </row>
    <row r="83" spans="2:7" ht="30" hidden="1" customHeight="1" thickBot="1" x14ac:dyDescent="0.3">
      <c r="B83" s="34" t="s">
        <v>548</v>
      </c>
      <c r="C83" s="62" t="s">
        <v>528</v>
      </c>
      <c r="D83" s="171">
        <v>130596.69</v>
      </c>
      <c r="E83" s="125">
        <v>130596.69</v>
      </c>
      <c r="F83" s="172">
        <f t="shared" si="1"/>
        <v>1</v>
      </c>
      <c r="G83" s="63"/>
    </row>
    <row r="84" spans="2:7" ht="30" hidden="1" customHeight="1" thickBot="1" x14ac:dyDescent="0.3">
      <c r="B84" s="34" t="s">
        <v>548</v>
      </c>
      <c r="C84" s="62" t="s">
        <v>529</v>
      </c>
      <c r="D84" s="171">
        <v>88597.77</v>
      </c>
      <c r="E84" s="63">
        <v>0</v>
      </c>
      <c r="F84" s="172">
        <f t="shared" si="1"/>
        <v>0</v>
      </c>
      <c r="G84" s="63"/>
    </row>
    <row r="85" spans="2:7" ht="30" hidden="1" customHeight="1" thickBot="1" x14ac:dyDescent="0.3">
      <c r="B85" s="34" t="s">
        <v>548</v>
      </c>
      <c r="C85" s="62" t="s">
        <v>410</v>
      </c>
      <c r="D85" s="171">
        <v>825383.07</v>
      </c>
      <c r="E85" s="125">
        <v>121351.05</v>
      </c>
      <c r="F85" s="172">
        <f t="shared" si="1"/>
        <v>0.14702391460488765</v>
      </c>
      <c r="G85" s="63"/>
    </row>
    <row r="86" spans="2:7" ht="30" hidden="1" customHeight="1" thickBot="1" x14ac:dyDescent="0.3">
      <c r="B86" s="34" t="s">
        <v>548</v>
      </c>
      <c r="C86" s="62" t="s">
        <v>530</v>
      </c>
      <c r="D86" s="171">
        <v>50000</v>
      </c>
      <c r="E86" s="63">
        <v>0</v>
      </c>
      <c r="F86" s="172">
        <f t="shared" si="1"/>
        <v>0</v>
      </c>
      <c r="G86" s="63"/>
    </row>
    <row r="87" spans="2:7" ht="30" hidden="1" customHeight="1" thickBot="1" x14ac:dyDescent="0.3">
      <c r="B87" s="34" t="s">
        <v>548</v>
      </c>
      <c r="C87" s="62" t="s">
        <v>531</v>
      </c>
      <c r="D87" s="171">
        <v>19000</v>
      </c>
      <c r="E87" s="63">
        <v>0</v>
      </c>
      <c r="F87" s="172">
        <f t="shared" si="1"/>
        <v>0</v>
      </c>
      <c r="G87" s="63"/>
    </row>
    <row r="88" spans="2:7" ht="30" hidden="1" customHeight="1" thickBot="1" x14ac:dyDescent="0.3">
      <c r="B88" s="173" t="s">
        <v>548</v>
      </c>
      <c r="C88" s="62" t="s">
        <v>532</v>
      </c>
      <c r="D88" s="171">
        <v>120000</v>
      </c>
      <c r="E88" s="63">
        <v>0</v>
      </c>
      <c r="F88" s="172">
        <f t="shared" si="1"/>
        <v>0</v>
      </c>
      <c r="G88" s="63"/>
    </row>
    <row r="89" spans="2:7" ht="30" hidden="1" customHeight="1" thickBot="1" x14ac:dyDescent="0.3">
      <c r="B89" s="34" t="s">
        <v>548</v>
      </c>
      <c r="C89" s="62" t="s">
        <v>533</v>
      </c>
      <c r="D89" s="171">
        <v>500000</v>
      </c>
      <c r="E89" s="63">
        <v>0</v>
      </c>
      <c r="F89" s="172">
        <f t="shared" si="1"/>
        <v>0</v>
      </c>
      <c r="G89" s="63"/>
    </row>
    <row r="90" spans="2:7" ht="30" hidden="1" customHeight="1" thickBot="1" x14ac:dyDescent="0.3">
      <c r="B90" s="34" t="s">
        <v>548</v>
      </c>
      <c r="C90" s="62" t="s">
        <v>534</v>
      </c>
      <c r="D90" s="171">
        <v>154918.1</v>
      </c>
      <c r="E90" s="125">
        <v>86966.31</v>
      </c>
      <c r="F90" s="172">
        <f t="shared" si="1"/>
        <v>0.56136958818885585</v>
      </c>
      <c r="G90" s="63"/>
    </row>
    <row r="91" spans="2:7" ht="30" hidden="1" customHeight="1" thickBot="1" x14ac:dyDescent="0.3">
      <c r="B91" s="34" t="s">
        <v>548</v>
      </c>
      <c r="C91" s="62" t="s">
        <v>535</v>
      </c>
      <c r="D91" s="171">
        <v>100000</v>
      </c>
      <c r="E91" s="63">
        <v>0</v>
      </c>
      <c r="F91" s="172">
        <f t="shared" si="1"/>
        <v>0</v>
      </c>
      <c r="G91" s="63"/>
    </row>
    <row r="92" spans="2:7" ht="30" hidden="1" customHeight="1" thickBot="1" x14ac:dyDescent="0.3">
      <c r="B92" s="34" t="s">
        <v>551</v>
      </c>
      <c r="C92" s="62" t="s">
        <v>536</v>
      </c>
      <c r="D92" s="171">
        <v>3764.53</v>
      </c>
      <c r="E92" s="125">
        <v>3764.53</v>
      </c>
      <c r="F92" s="172">
        <f t="shared" si="1"/>
        <v>1</v>
      </c>
      <c r="G92" s="63"/>
    </row>
    <row r="93" spans="2:7" ht="30" hidden="1" customHeight="1" thickBot="1" x14ac:dyDescent="0.3">
      <c r="B93" s="34" t="s">
        <v>551</v>
      </c>
      <c r="C93" s="169" t="s">
        <v>537</v>
      </c>
      <c r="D93" s="171">
        <v>23390.94</v>
      </c>
      <c r="E93" s="125">
        <v>19183.259999999998</v>
      </c>
      <c r="F93" s="172">
        <f t="shared" si="1"/>
        <v>0.82011496759001556</v>
      </c>
      <c r="G93" s="63"/>
    </row>
    <row r="94" spans="2:7" ht="30" hidden="1" customHeight="1" thickBot="1" x14ac:dyDescent="0.3">
      <c r="B94" s="34" t="s">
        <v>551</v>
      </c>
      <c r="C94" s="168" t="s">
        <v>538</v>
      </c>
      <c r="D94" s="171">
        <v>5999872.96</v>
      </c>
      <c r="E94" s="125">
        <v>1822535.63</v>
      </c>
      <c r="F94" s="172">
        <f t="shared" si="1"/>
        <v>0.30376236999524736</v>
      </c>
      <c r="G94" s="63"/>
    </row>
    <row r="95" spans="2:7" ht="30" hidden="1" customHeight="1" thickBot="1" x14ac:dyDescent="0.3">
      <c r="B95" s="34" t="s">
        <v>551</v>
      </c>
      <c r="C95" s="62" t="s">
        <v>539</v>
      </c>
      <c r="D95" s="171">
        <v>175477.42</v>
      </c>
      <c r="E95" s="125">
        <v>160315.20000000001</v>
      </c>
      <c r="F95" s="172">
        <f t="shared" si="1"/>
        <v>0.91359446702601399</v>
      </c>
      <c r="G95" s="63"/>
    </row>
    <row r="96" spans="2:7" ht="30" hidden="1" customHeight="1" thickBot="1" x14ac:dyDescent="0.3">
      <c r="B96" s="34" t="s">
        <v>551</v>
      </c>
      <c r="C96" s="62" t="s">
        <v>540</v>
      </c>
      <c r="D96" s="171">
        <v>849240.95</v>
      </c>
      <c r="E96" s="125">
        <v>807065.3</v>
      </c>
      <c r="F96" s="172">
        <f t="shared" si="1"/>
        <v>0.95033723939006953</v>
      </c>
      <c r="G96" s="63"/>
    </row>
    <row r="97" spans="2:7" ht="30" hidden="1" customHeight="1" thickBot="1" x14ac:dyDescent="0.3">
      <c r="B97" s="34" t="s">
        <v>551</v>
      </c>
      <c r="C97" s="62" t="s">
        <v>541</v>
      </c>
      <c r="D97" s="171">
        <v>187466.49</v>
      </c>
      <c r="E97" s="125">
        <v>179470.42</v>
      </c>
      <c r="F97" s="172">
        <f t="shared" si="1"/>
        <v>0.95734667033025489</v>
      </c>
      <c r="G97" s="63"/>
    </row>
    <row r="98" spans="2:7" ht="30" hidden="1" customHeight="1" thickBot="1" x14ac:dyDescent="0.3">
      <c r="B98" s="34" t="s">
        <v>551</v>
      </c>
      <c r="C98" s="62" t="s">
        <v>542</v>
      </c>
      <c r="D98" s="171">
        <v>25393.24</v>
      </c>
      <c r="E98" s="63">
        <v>0</v>
      </c>
      <c r="F98" s="172">
        <f t="shared" si="1"/>
        <v>0</v>
      </c>
      <c r="G98" s="63"/>
    </row>
    <row r="99" spans="2:7" ht="30" hidden="1" customHeight="1" thickBot="1" x14ac:dyDescent="0.3">
      <c r="B99" s="173" t="s">
        <v>551</v>
      </c>
      <c r="C99" s="62" t="s">
        <v>543</v>
      </c>
      <c r="D99" s="171">
        <v>79449.5</v>
      </c>
      <c r="E99" s="63">
        <v>0</v>
      </c>
      <c r="F99" s="172">
        <f t="shared" si="1"/>
        <v>0</v>
      </c>
      <c r="G99" s="63"/>
    </row>
  </sheetData>
  <autoFilter ref="B5:G99">
    <filterColumn colId="3">
      <filters>
        <filter val="14.042,44"/>
        <filter val="17.584,13"/>
        <filter val="20.409,69"/>
        <filter val="27.645,48"/>
        <filter val="28.620,42"/>
        <filter val="28.848,61"/>
        <filter val="29.958,70"/>
        <filter val="33.873,55"/>
        <filter val="66.392,13"/>
      </filters>
    </filterColumn>
  </autoFilter>
  <mergeCells count="6">
    <mergeCell ref="C2:G2"/>
    <mergeCell ref="C3:C5"/>
    <mergeCell ref="D3:D5"/>
    <mergeCell ref="E3:E5"/>
    <mergeCell ref="F3:F5"/>
    <mergeCell ref="G3:G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REVISADO FINAL</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maarguello</dc:creator>
  <cp:lastModifiedBy>Andrea Katherine Rios Chimbo</cp:lastModifiedBy>
  <cp:lastPrinted>2021-06-09T15:04:40Z</cp:lastPrinted>
  <dcterms:created xsi:type="dcterms:W3CDTF">2015-01-12T23:04:39Z</dcterms:created>
  <dcterms:modified xsi:type="dcterms:W3CDTF">2021-09-08T14:50:57Z</dcterms:modified>
</cp:coreProperties>
</file>